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 firstSheet="7" activeTab="9"/>
  </bookViews>
  <sheets>
    <sheet name="2022-2023 Pg 1" sheetId="1" r:id="rId1"/>
    <sheet name="2022-2023 Pg 2" sheetId="2" r:id="rId2"/>
    <sheet name="2022-2023 Pg 3" sheetId="3" r:id="rId3"/>
    <sheet name="2022-2023 Pg 4" sheetId="4" r:id="rId4"/>
    <sheet name="2022-2023 W-Levy" sheetId="5" r:id="rId5"/>
    <sheet name="Pg1 22-23 -Levy" sheetId="6" r:id="rId6"/>
    <sheet name="Pg2 22-23 - Levy" sheetId="7" r:id="rId7"/>
    <sheet name="Pg3 22-23 w-Levy" sheetId="8" r:id="rId8"/>
    <sheet name="Pg4 22-23 Levy" sheetId="9" r:id="rId9"/>
    <sheet name="Pg 1 2023-2024" sheetId="10" r:id="rId10"/>
    <sheet name="Pg 2 23-24" sheetId="11" r:id="rId11"/>
    <sheet name="Pg 3  23-24" sheetId="12" r:id="rId12"/>
    <sheet name="Pg 4 23-24" sheetId="13" r:id="rId13"/>
  </sheets>
  <calcPr calcId="145621"/>
</workbook>
</file>

<file path=xl/calcChain.xml><?xml version="1.0" encoding="utf-8"?>
<calcChain xmlns="http://schemas.openxmlformats.org/spreadsheetml/2006/main">
  <c r="L41" i="13" l="1"/>
  <c r="K41" i="13"/>
  <c r="J41" i="13"/>
  <c r="D41" i="13"/>
  <c r="C41" i="13"/>
  <c r="B41" i="13"/>
  <c r="J31" i="13"/>
  <c r="D31" i="13"/>
  <c r="C31" i="13"/>
  <c r="B31" i="13"/>
  <c r="L20" i="13"/>
  <c r="K20" i="13"/>
  <c r="J20" i="13"/>
  <c r="D20" i="13"/>
  <c r="C20" i="13"/>
  <c r="B20" i="13"/>
  <c r="L41" i="12"/>
  <c r="K41" i="12"/>
  <c r="J41" i="12"/>
  <c r="D41" i="12"/>
  <c r="C41" i="12"/>
  <c r="B41" i="12"/>
  <c r="L41" i="11"/>
  <c r="K41" i="11"/>
  <c r="J41" i="11"/>
  <c r="D41" i="11"/>
  <c r="C41" i="11"/>
  <c r="B41" i="11"/>
  <c r="L23" i="11"/>
  <c r="K23" i="11"/>
  <c r="J23" i="11"/>
  <c r="D23" i="11"/>
  <c r="C23" i="11"/>
  <c r="B23" i="11"/>
  <c r="H39" i="10"/>
  <c r="H42" i="10" s="1"/>
  <c r="G39" i="10"/>
  <c r="G42" i="10" s="1"/>
  <c r="F39" i="10"/>
  <c r="F42" i="10" s="1"/>
  <c r="D39" i="10"/>
  <c r="D42" i="10" s="1"/>
  <c r="C39" i="10"/>
  <c r="C42" i="10" s="1"/>
  <c r="B39" i="10"/>
  <c r="B42" i="10" s="1"/>
  <c r="H39" i="6" l="1"/>
  <c r="G39" i="6"/>
  <c r="G42" i="6" l="1"/>
  <c r="L41" i="9"/>
  <c r="K41" i="9"/>
  <c r="J41" i="9"/>
  <c r="D41" i="9"/>
  <c r="C41" i="9"/>
  <c r="B41" i="9"/>
  <c r="J31" i="9"/>
  <c r="D31" i="9"/>
  <c r="C31" i="9"/>
  <c r="B31" i="9"/>
  <c r="L20" i="9"/>
  <c r="K20" i="9"/>
  <c r="J20" i="9"/>
  <c r="D20" i="9"/>
  <c r="C20" i="9"/>
  <c r="B20" i="9"/>
  <c r="L41" i="8"/>
  <c r="K41" i="8"/>
  <c r="J41" i="8"/>
  <c r="D41" i="8"/>
  <c r="C41" i="8"/>
  <c r="B41" i="8"/>
  <c r="L41" i="7"/>
  <c r="K41" i="7"/>
  <c r="J41" i="7"/>
  <c r="D41" i="7"/>
  <c r="C41" i="7"/>
  <c r="B41" i="7"/>
  <c r="L23" i="7"/>
  <c r="K23" i="7"/>
  <c r="J23" i="7"/>
  <c r="D23" i="7"/>
  <c r="C23" i="7"/>
  <c r="B23" i="7"/>
  <c r="H42" i="6"/>
  <c r="F39" i="6"/>
  <c r="F42" i="6" s="1"/>
  <c r="D39" i="6"/>
  <c r="D42" i="6" s="1"/>
  <c r="C39" i="6"/>
  <c r="C42" i="6" s="1"/>
  <c r="B39" i="6"/>
  <c r="B42" i="6" s="1"/>
  <c r="F39" i="1" l="1"/>
  <c r="B23" i="2" l="1"/>
  <c r="D39" i="1"/>
  <c r="D42" i="1" s="1"/>
  <c r="L41" i="4"/>
  <c r="K41" i="4"/>
  <c r="J41" i="4"/>
  <c r="D41" i="4"/>
  <c r="C41" i="4"/>
  <c r="B41" i="4"/>
  <c r="J31" i="4"/>
  <c r="D31" i="4"/>
  <c r="C31" i="4"/>
  <c r="B31" i="4"/>
  <c r="L20" i="4"/>
  <c r="K20" i="4"/>
  <c r="J20" i="4"/>
  <c r="D20" i="4"/>
  <c r="B20" i="4"/>
  <c r="L41" i="3"/>
  <c r="K41" i="3"/>
  <c r="J41" i="3"/>
  <c r="D41" i="3"/>
  <c r="C41" i="3"/>
  <c r="B41" i="3"/>
  <c r="L41" i="2"/>
  <c r="K41" i="2"/>
  <c r="J41" i="2"/>
  <c r="D41" i="2"/>
  <c r="C41" i="2"/>
  <c r="B41" i="2"/>
  <c r="L23" i="2"/>
  <c r="K23" i="2"/>
  <c r="J23" i="2"/>
  <c r="D23" i="2"/>
  <c r="C23" i="2"/>
  <c r="F42" i="1"/>
  <c r="H39" i="1"/>
  <c r="H42" i="1" s="1"/>
  <c r="G42" i="1"/>
  <c r="C39" i="1"/>
  <c r="C42" i="1" s="1"/>
  <c r="B39" i="1"/>
  <c r="B42" i="1" s="1"/>
</calcChain>
</file>

<file path=xl/sharedStrings.xml><?xml version="1.0" encoding="utf-8"?>
<sst xmlns="http://schemas.openxmlformats.org/spreadsheetml/2006/main" count="611" uniqueCount="180">
  <si>
    <t>FORM</t>
  </si>
  <si>
    <t>RESOURCES</t>
  </si>
  <si>
    <t>LB-20</t>
  </si>
  <si>
    <t>General Fund</t>
  </si>
  <si>
    <t xml:space="preserve"> </t>
  </si>
  <si>
    <t>(Fund)</t>
  </si>
  <si>
    <t>Dexter Rural Fire Protection District</t>
  </si>
  <si>
    <t>Historical Data</t>
  </si>
  <si>
    <r>
      <t>RESOURCE DESCRIPTION</t>
    </r>
    <r>
      <rPr>
        <sz val="10"/>
        <rFont val="Arial"/>
        <family val="2"/>
      </rPr>
      <t xml:space="preserve">
</t>
    </r>
  </si>
  <si>
    <t>Actual</t>
  </si>
  <si>
    <t>Proposed By
Budget Officer</t>
  </si>
  <si>
    <t>Approved By
Budget Committee</t>
  </si>
  <si>
    <t>Adopted By
Governing Body</t>
  </si>
  <si>
    <t>1. Available cash on hand* (cash basis) or</t>
  </si>
  <si>
    <t>2. Net working capital (accrual basis)</t>
  </si>
  <si>
    <t>3. Previously levied taxes estimated to be received</t>
  </si>
  <si>
    <t>4. Interest</t>
  </si>
  <si>
    <t>5. Transferred IN, from other funds</t>
  </si>
  <si>
    <r>
      <t xml:space="preserve">6                     </t>
    </r>
    <r>
      <rPr>
        <b/>
        <sz val="8"/>
        <rFont val="Arial"/>
        <family val="2"/>
      </rPr>
      <t xml:space="preserve"> OTHER RESOURCES</t>
    </r>
  </si>
  <si>
    <t>7. Miscellaneous Income</t>
  </si>
  <si>
    <t>8. Grants</t>
  </si>
  <si>
    <t>9. Conflagration Income</t>
  </si>
  <si>
    <t>10. Surplus Equipment Sale</t>
  </si>
  <si>
    <t>11. Proceeds from Financing</t>
  </si>
  <si>
    <t>12 Contributions</t>
  </si>
  <si>
    <t>13. Out of District Billings</t>
  </si>
  <si>
    <t>29. Total resources, except taxes to be levied</t>
  </si>
  <si>
    <t>30. Taxes estimated to be received</t>
  </si>
  <si>
    <t>31. Taxes collected in year levied</t>
  </si>
  <si>
    <t>32.  TOTAL RESOURCES</t>
  </si>
  <si>
    <t>*Includes ending balance from prior year</t>
  </si>
  <si>
    <t>PAGE 1</t>
  </si>
  <si>
    <t>DETAILED REQUIREMENTS</t>
  </si>
  <si>
    <t>LB-31</t>
  </si>
  <si>
    <t>REQUIREMENTS DESCRIPTION</t>
  </si>
  <si>
    <t>Number of Employ-ees</t>
  </si>
  <si>
    <t>Range*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</si>
  <si>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</si>
  <si>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</si>
  <si>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</si>
  <si>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</si>
  <si>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</si>
  <si>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</si>
  <si>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</si>
  <si>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Budget Officer</t>
  </si>
  <si>
    <t>Budget Committee</t>
  </si>
  <si>
    <t>Governing Body</t>
  </si>
  <si>
    <t>1.     PERSONNEL SERVICES</t>
  </si>
  <si>
    <t>2. Fire Chiefs Salary</t>
  </si>
  <si>
    <t>FTE-1</t>
  </si>
  <si>
    <t>3. Retirement Benefits</t>
  </si>
  <si>
    <t>4. Medical Insurance Benefits</t>
  </si>
  <si>
    <t xml:space="preserve">5. Payroll Taxes-FICA Soc Sec &amp; Medicare </t>
  </si>
  <si>
    <t>6. Fire Chiefs, 2 FT FF Vacation Time Accrued</t>
  </si>
  <si>
    <t>7. Training Instructors</t>
  </si>
  <si>
    <t>8. Administrative Assistant/Bookkeeper</t>
  </si>
  <si>
    <t>9. Full-Time Firefighter/Engineer</t>
  </si>
  <si>
    <t>10. Conflagration Wages</t>
  </si>
  <si>
    <t>11. Summer Hire FF- part-time</t>
  </si>
  <si>
    <t>12. Full Time Firefighter / Lt. Engineer</t>
  </si>
  <si>
    <t>13. Weekend Duty Firefighter</t>
  </si>
  <si>
    <t>14. Payroll Expenses</t>
  </si>
  <si>
    <t>15.       Total Personnel Services</t>
  </si>
  <si>
    <r>
      <t xml:space="preserve">16.  </t>
    </r>
    <r>
      <rPr>
        <b/>
        <sz val="8"/>
        <rFont val="Arial"/>
        <family val="2"/>
      </rPr>
      <t>MATERIAL AND SERVICES</t>
    </r>
  </si>
  <si>
    <t>17. Audit</t>
  </si>
  <si>
    <t>19. Legal Services</t>
  </si>
  <si>
    <t>20. Board Administrative Expenses</t>
  </si>
  <si>
    <t>21. Chief's Administrative Expenses</t>
  </si>
  <si>
    <t xml:space="preserve">22. Dispatch Fees </t>
  </si>
  <si>
    <t>23. Election Expense</t>
  </si>
  <si>
    <t xml:space="preserve">24. Newsletter                               </t>
  </si>
  <si>
    <t>25. Dues and Memberships</t>
  </si>
  <si>
    <t xml:space="preserve">  </t>
  </si>
  <si>
    <t>26. Filing &amp; Publication Expense</t>
  </si>
  <si>
    <t>27. Office Expense/Website</t>
  </si>
  <si>
    <t>28. Telephone/Internet Services</t>
  </si>
  <si>
    <t>29. Wireless Phone Service</t>
  </si>
  <si>
    <t>34.    TOTAL REQUIREMENTS</t>
  </si>
  <si>
    <t>150-504-031  (Rev 12/09)</t>
  </si>
  <si>
    <t>PAGE 2</t>
  </si>
  <si>
    <r>
      <t xml:space="preserve">1.        </t>
    </r>
    <r>
      <rPr>
        <b/>
        <sz val="8"/>
        <rFont val="Arial"/>
        <family val="2"/>
      </rPr>
      <t>MATERIAL AND SERVICES, CONT.</t>
    </r>
  </si>
  <si>
    <t>2. Utilities: Electric</t>
  </si>
  <si>
    <t>3. Utilities: Propane</t>
  </si>
  <si>
    <t>*</t>
  </si>
  <si>
    <t>4. Utilities: Sanitation</t>
  </si>
  <si>
    <t>5. Utilities: Garbage Disposal</t>
  </si>
  <si>
    <t>6. Insurance: Building/Equipment &amp; Liability</t>
  </si>
  <si>
    <t>7. Insurance: Workers Compensation</t>
  </si>
  <si>
    <t>8. Insurance: Volunteeer's (Prov. AD&amp;D)</t>
  </si>
  <si>
    <t>9. Truck Maintenance</t>
  </si>
  <si>
    <t>10. Equipment Maintenance</t>
  </si>
  <si>
    <t>11. Building Maintenance</t>
  </si>
  <si>
    <t>12. Household Supplies &amp; Water</t>
  </si>
  <si>
    <t>13. Firefighter &amp; EMS Supplies</t>
  </si>
  <si>
    <t>14. Gas &amp; Diesel</t>
  </si>
  <si>
    <t>15. Volunteer Appreciation</t>
  </si>
  <si>
    <t>16. Volunteer Reimbursement</t>
  </si>
  <si>
    <t>31 Ending balance (prior years)</t>
  </si>
  <si>
    <r>
      <t xml:space="preserve">32  </t>
    </r>
    <r>
      <rPr>
        <b/>
        <sz val="8"/>
        <rFont val="Arial"/>
        <family val="2"/>
      </rPr>
      <t>UNAPPROPRIATED ENDING FUND BALANCE</t>
    </r>
  </si>
  <si>
    <t>33    TOTAL Material and Services</t>
  </si>
  <si>
    <t>PAGE 3</t>
  </si>
  <si>
    <t>Budget for Next Year ___2021-2022___</t>
  </si>
  <si>
    <r>
      <t xml:space="preserve">1.      </t>
    </r>
    <r>
      <rPr>
        <b/>
        <sz val="8"/>
        <rFont val="Arial"/>
        <family val="2"/>
      </rPr>
      <t>CAPITAL OUTLAY</t>
    </r>
  </si>
  <si>
    <t>2. Safety Clothing-Grant Funded</t>
  </si>
  <si>
    <t>3. Safety Clothing-District Funded</t>
  </si>
  <si>
    <t>4. Equipment - Grant Funded     (ODF VFA grant)</t>
  </si>
  <si>
    <t>5   Equipment - District Funded</t>
  </si>
  <si>
    <t>6. Upgrade Generator</t>
  </si>
  <si>
    <t>7. Building - District Funded</t>
  </si>
  <si>
    <t>8. Training Grounds</t>
  </si>
  <si>
    <t>9. Apparatus Purchases</t>
  </si>
  <si>
    <r>
      <t xml:space="preserve">12     </t>
    </r>
    <r>
      <rPr>
        <b/>
        <sz val="8"/>
        <rFont val="Arial"/>
        <family val="2"/>
      </rPr>
      <t>TOTAL CAPITAL OUTLAY</t>
    </r>
  </si>
  <si>
    <r>
      <t xml:space="preserve">14.      </t>
    </r>
    <r>
      <rPr>
        <b/>
        <sz val="8"/>
        <rFont val="Arial"/>
        <family val="2"/>
      </rPr>
      <t>DEBT SERVICE</t>
    </r>
  </si>
  <si>
    <r>
      <t xml:space="preserve">23.       </t>
    </r>
    <r>
      <rPr>
        <b/>
        <sz val="8"/>
        <rFont val="Arial"/>
        <family val="2"/>
      </rPr>
      <t>TOTAL DEBT SERVICE</t>
    </r>
  </si>
  <si>
    <t xml:space="preserve">   </t>
  </si>
  <si>
    <r>
      <t xml:space="preserve">25. </t>
    </r>
    <r>
      <rPr>
        <b/>
        <sz val="8"/>
        <rFont val="Arial"/>
        <family val="2"/>
      </rPr>
      <t>TOTAL CAPITAL OUTLAY</t>
    </r>
  </si>
  <si>
    <r>
      <t xml:space="preserve">26. </t>
    </r>
    <r>
      <rPr>
        <b/>
        <sz val="8"/>
        <rFont val="Arial"/>
        <family val="2"/>
      </rPr>
      <t>TOTAL MATERIAL AND SERVICES</t>
    </r>
  </si>
  <si>
    <r>
      <t xml:space="preserve">27. </t>
    </r>
    <r>
      <rPr>
        <b/>
        <sz val="8"/>
        <rFont val="Arial"/>
        <family val="2"/>
      </rPr>
      <t>TOTAL PERSONNEL SERVICES</t>
    </r>
  </si>
  <si>
    <r>
      <t xml:space="preserve">28. </t>
    </r>
    <r>
      <rPr>
        <b/>
        <sz val="8"/>
        <rFont val="Arial"/>
        <family val="2"/>
      </rPr>
      <t>TOTAL DEBT SERVICES</t>
    </r>
  </si>
  <si>
    <t>32 GENERAL OPERATION CONTINGENCIES</t>
  </si>
  <si>
    <t>33    TOTAL REQUIREMENTS</t>
  </si>
  <si>
    <t>PAGE 4</t>
  </si>
  <si>
    <t>Second Preceding
Year ___20______</t>
  </si>
  <si>
    <t>First Preceding
Year __21____</t>
  </si>
  <si>
    <t>Adopted Budget
This Year
______22_______</t>
  </si>
  <si>
    <t>Budget for Next Year _____2022-2023__________</t>
  </si>
  <si>
    <t>Year ___20____</t>
  </si>
  <si>
    <t>Year __21___</t>
  </si>
  <si>
    <t>__22___</t>
  </si>
  <si>
    <t>Budget for Next Year __2022-2023__</t>
  </si>
  <si>
    <t>Year _21___</t>
  </si>
  <si>
    <t>__22__</t>
  </si>
  <si>
    <t>Budget for Next Year _2022-2023_____</t>
  </si>
  <si>
    <t>Year ____20____</t>
  </si>
  <si>
    <t>28. Conflagration Expenses</t>
  </si>
  <si>
    <t>29. Small Tools &amp; Equipment</t>
  </si>
  <si>
    <t>17. Training</t>
  </si>
  <si>
    <t>18  Training Supplies</t>
  </si>
  <si>
    <t>19 Annual Testing (ladders, hose, SCBA)</t>
  </si>
  <si>
    <t>20 Drug Screening</t>
  </si>
  <si>
    <t>22 Background Checks &amp; Finger Printing</t>
  </si>
  <si>
    <t>23 Certifications</t>
  </si>
  <si>
    <t>24. EMT Classes</t>
  </si>
  <si>
    <t>25. Volunteer Recruitment &amp; Retention</t>
  </si>
  <si>
    <t>26. Address Markers</t>
  </si>
  <si>
    <t>27. District Facilities Maintenance</t>
  </si>
  <si>
    <t>21 Training Classes / Conferences</t>
  </si>
  <si>
    <t xml:space="preserve">19 Annual Testing </t>
  </si>
  <si>
    <t>Without Levy</t>
  </si>
  <si>
    <t>7. Training Instructors/ EMS Coordinator</t>
  </si>
  <si>
    <t>18. Audit</t>
  </si>
  <si>
    <t>19. Contract Labor-Annual Testing</t>
  </si>
  <si>
    <t>20. Legal Services</t>
  </si>
  <si>
    <t>21. Board Administrative Expenses</t>
  </si>
  <si>
    <t>22. Chief's Administrative Expenses</t>
  </si>
  <si>
    <t xml:space="preserve">23. Dispatch Fees </t>
  </si>
  <si>
    <t>24. Election Expense</t>
  </si>
  <si>
    <t xml:space="preserve">25. Newsletter                               </t>
  </si>
  <si>
    <t>26. Dues and Memberships</t>
  </si>
  <si>
    <t>27. Filing &amp; Publication Expense</t>
  </si>
  <si>
    <t>28. Office Expense/Website</t>
  </si>
  <si>
    <t>29. Telephone/Internet Services</t>
  </si>
  <si>
    <t>30. Wireless Phone Service</t>
  </si>
  <si>
    <t>16. Volunteer Appreciation</t>
  </si>
  <si>
    <t>15. Gas &amp; Diesel</t>
  </si>
  <si>
    <t>14. EMS Supplies</t>
  </si>
  <si>
    <t>13. Firefighter Supplies</t>
  </si>
  <si>
    <t>18. Contract Labor</t>
  </si>
  <si>
    <t>Budget for Next Year ___2022-2023___</t>
  </si>
  <si>
    <t>11.Contributions</t>
  </si>
  <si>
    <t>12. Out of District Billings</t>
  </si>
  <si>
    <t>30  Unappropriated Ending Balance</t>
  </si>
  <si>
    <t>Budget for Next Year _____2023-2024__________</t>
  </si>
  <si>
    <t>Adopted Budget
This Year
______23_______</t>
  </si>
  <si>
    <t>Budget for Next Year _2023-2024_____</t>
  </si>
  <si>
    <t>__23__</t>
  </si>
  <si>
    <t>Budget for Next Year __2023-2024__</t>
  </si>
  <si>
    <t>__23___</t>
  </si>
  <si>
    <t>Budget for Next Year ___2023-2024___</t>
  </si>
  <si>
    <t>DRAFT OF POSSIBLE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</si>
</sst>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Courier New"/>
      <family val="3"/>
    </font>
    <font>
      <b/>
      <sz val="12"/>
      <name val="Arial"/>
      <family val="2"/>
    </font>
    <font>
      <b/>
      <sz val="14"/>
      <color rgb="FFFF0000"/>
      <name val="Courier New"/>
      <family val="3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/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/>
    <xf numFmtId="0" fontId="2" fillId="0" borderId="0" xfId="2" applyAlignment="1">
      <alignment horizontal="right"/>
    </xf>
    <xf numFmtId="0" fontId="9" fillId="0" borderId="0" xfId="2" applyFont="1" applyAlignment="1">
      <alignment horizontal="center"/>
    </xf>
    <xf numFmtId="0" fontId="2" fillId="0" borderId="0" xfId="2" applyBorder="1"/>
    <xf numFmtId="0" fontId="11" fillId="2" borderId="3" xfId="2" applyFont="1" applyFill="1" applyBorder="1"/>
    <xf numFmtId="0" fontId="11" fillId="0" borderId="0" xfId="2" applyFont="1" applyBorder="1"/>
    <xf numFmtId="0" fontId="11" fillId="0" borderId="3" xfId="2" applyFont="1" applyBorder="1"/>
    <xf numFmtId="0" fontId="9" fillId="0" borderId="3" xfId="2" applyFont="1" applyBorder="1" applyAlignment="1">
      <alignment horizontal="center"/>
    </xf>
    <xf numFmtId="3" fontId="9" fillId="0" borderId="3" xfId="2" applyNumberFormat="1" applyFont="1" applyBorder="1" applyAlignment="1">
      <alignment horizontal="center"/>
    </xf>
    <xf numFmtId="0" fontId="12" fillId="0" borderId="3" xfId="2" applyFont="1" applyBorder="1"/>
    <xf numFmtId="0" fontId="12" fillId="0" borderId="3" xfId="2" applyFont="1" applyBorder="1" applyAlignment="1">
      <alignment horizontal="left" readingOrder="1"/>
    </xf>
    <xf numFmtId="0" fontId="11" fillId="0" borderId="3" xfId="2" applyFont="1" applyBorder="1" applyAlignment="1">
      <alignment horizontal="left"/>
    </xf>
    <xf numFmtId="0" fontId="9" fillId="2" borderId="3" xfId="2" applyFont="1" applyFill="1" applyBorder="1" applyAlignment="1">
      <alignment horizontal="center"/>
    </xf>
    <xf numFmtId="3" fontId="14" fillId="3" borderId="3" xfId="2" applyNumberFormat="1" applyFont="1" applyFill="1" applyBorder="1" applyAlignment="1">
      <alignment horizontal="center"/>
    </xf>
    <xf numFmtId="0" fontId="15" fillId="0" borderId="3" xfId="2" applyFont="1" applyBorder="1"/>
    <xf numFmtId="0" fontId="11" fillId="0" borderId="2" xfId="2" applyFont="1" applyBorder="1"/>
    <xf numFmtId="0" fontId="9" fillId="0" borderId="2" xfId="2" applyFont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 applyAlignment="1">
      <alignment horizontal="center"/>
    </xf>
    <xf numFmtId="0" fontId="8" fillId="0" borderId="10" xfId="2" applyFont="1" applyBorder="1"/>
    <xf numFmtId="164" fontId="8" fillId="0" borderId="11" xfId="2" applyNumberFormat="1" applyFont="1" applyBorder="1" applyAlignment="1">
      <alignment horizontal="center"/>
    </xf>
    <xf numFmtId="165" fontId="8" fillId="0" borderId="12" xfId="3" applyNumberFormat="1" applyFont="1" applyBorder="1" applyAlignment="1">
      <alignment horizontal="center"/>
    </xf>
    <xf numFmtId="165" fontId="8" fillId="0" borderId="13" xfId="3" applyNumberFormat="1" applyFont="1" applyBorder="1" applyAlignment="1">
      <alignment horizontal="center"/>
    </xf>
    <xf numFmtId="0" fontId="8" fillId="0" borderId="14" xfId="2" applyFont="1" applyBorder="1"/>
    <xf numFmtId="0" fontId="12" fillId="0" borderId="0" xfId="2" applyFont="1"/>
    <xf numFmtId="0" fontId="8" fillId="0" borderId="0" xfId="2" applyFont="1"/>
    <xf numFmtId="0" fontId="12" fillId="0" borderId="7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7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/>
    </xf>
    <xf numFmtId="0" fontId="17" fillId="0" borderId="15" xfId="2" applyFont="1" applyBorder="1" applyAlignment="1">
      <alignment horizontal="center"/>
    </xf>
    <xf numFmtId="0" fontId="12" fillId="0" borderId="19" xfId="2" applyFont="1" applyBorder="1" applyAlignment="1">
      <alignment horizontal="center" vertical="top"/>
    </xf>
    <xf numFmtId="0" fontId="12" fillId="0" borderId="18" xfId="2" applyFont="1" applyBorder="1" applyAlignment="1">
      <alignment horizontal="center" vertical="top"/>
    </xf>
    <xf numFmtId="0" fontId="12" fillId="0" borderId="7" xfId="2" applyFont="1" applyBorder="1" applyAlignment="1">
      <alignment horizontal="center" vertical="top"/>
    </xf>
    <xf numFmtId="0" fontId="17" fillId="0" borderId="7" xfId="2" applyFont="1" applyBorder="1" applyAlignment="1">
      <alignment horizontal="center" vertical="top"/>
    </xf>
    <xf numFmtId="0" fontId="17" fillId="0" borderId="18" xfId="2" applyFont="1" applyBorder="1" applyAlignment="1">
      <alignment horizontal="center" vertical="top"/>
    </xf>
    <xf numFmtId="0" fontId="9" fillId="0" borderId="3" xfId="2" applyFont="1" applyBorder="1"/>
    <xf numFmtId="0" fontId="9" fillId="0" borderId="3" xfId="1" applyNumberFormat="1" applyFont="1" applyBorder="1"/>
    <xf numFmtId="9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8" fillId="0" borderId="3" xfId="2" applyFont="1" applyBorder="1"/>
    <xf numFmtId="164" fontId="18" fillId="0" borderId="3" xfId="2" applyNumberFormat="1" applyFont="1" applyBorder="1"/>
    <xf numFmtId="0" fontId="9" fillId="4" borderId="3" xfId="2" applyFont="1" applyFill="1" applyBorder="1"/>
    <xf numFmtId="0" fontId="9" fillId="0" borderId="2" xfId="2" applyFont="1" applyBorder="1"/>
    <xf numFmtId="0" fontId="9" fillId="4" borderId="2" xfId="2" applyFont="1" applyFill="1" applyBorder="1"/>
    <xf numFmtId="165" fontId="9" fillId="0" borderId="2" xfId="3" applyNumberFormat="1" applyFont="1" applyBorder="1"/>
    <xf numFmtId="164" fontId="9" fillId="0" borderId="2" xfId="2" applyNumberFormat="1" applyFont="1" applyBorder="1"/>
    <xf numFmtId="0" fontId="18" fillId="0" borderId="9" xfId="2" applyFont="1" applyBorder="1"/>
    <xf numFmtId="0" fontId="18" fillId="0" borderId="10" xfId="2" applyFont="1" applyBorder="1"/>
    <xf numFmtId="0" fontId="18" fillId="0" borderId="14" xfId="2" applyFont="1" applyBorder="1"/>
    <xf numFmtId="0" fontId="8" fillId="0" borderId="0" xfId="2" applyFont="1" applyAlignment="1">
      <alignment horizontal="center"/>
    </xf>
    <xf numFmtId="0" fontId="9" fillId="0" borderId="0" xfId="2" applyFont="1"/>
    <xf numFmtId="0" fontId="9" fillId="0" borderId="2" xfId="2" applyNumberFormat="1" applyFont="1" applyBorder="1"/>
    <xf numFmtId="0" fontId="14" fillId="0" borderId="3" xfId="2" applyFont="1" applyBorder="1"/>
    <xf numFmtId="164" fontId="18" fillId="0" borderId="10" xfId="2" applyNumberFormat="1" applyFont="1" applyBorder="1"/>
    <xf numFmtId="165" fontId="18" fillId="0" borderId="10" xfId="3" applyNumberFormat="1" applyFont="1" applyBorder="1"/>
    <xf numFmtId="3" fontId="9" fillId="0" borderId="3" xfId="2" applyNumberFormat="1" applyFont="1" applyBorder="1"/>
    <xf numFmtId="0" fontId="10" fillId="0" borderId="0" xfId="2" applyFont="1"/>
    <xf numFmtId="0" fontId="19" fillId="0" borderId="0" xfId="2" applyFont="1"/>
    <xf numFmtId="0" fontId="11" fillId="0" borderId="0" xfId="2" applyFont="1"/>
    <xf numFmtId="3" fontId="2" fillId="0" borderId="0" xfId="2" applyNumberFormat="1"/>
    <xf numFmtId="0" fontId="2" fillId="0" borderId="3" xfId="2" applyBorder="1"/>
    <xf numFmtId="0" fontId="9" fillId="0" borderId="0" xfId="2" applyFont="1" applyBorder="1"/>
    <xf numFmtId="164" fontId="20" fillId="0" borderId="3" xfId="2" applyNumberFormat="1" applyFont="1" applyBorder="1"/>
    <xf numFmtId="3" fontId="20" fillId="0" borderId="3" xfId="2" applyNumberFormat="1" applyFont="1" applyBorder="1"/>
    <xf numFmtId="3" fontId="18" fillId="0" borderId="3" xfId="2" applyNumberFormat="1" applyFont="1" applyBorder="1"/>
    <xf numFmtId="3" fontId="9" fillId="0" borderId="2" xfId="2" applyNumberFormat="1" applyFont="1" applyBorder="1"/>
    <xf numFmtId="0" fontId="2" fillId="0" borderId="0" xfId="2" applyAlignment="1">
      <alignment horizontal="center"/>
    </xf>
    <xf numFmtId="0" fontId="5" fillId="0" borderId="0" xfId="2" applyFont="1" applyAlignment="1">
      <alignment horizontal="center"/>
    </xf>
    <xf numFmtId="0" fontId="17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3" xfId="2" applyFont="1" applyBorder="1" applyAlignment="1">
      <alignment horizontal="left"/>
    </xf>
    <xf numFmtId="3" fontId="2" fillId="0" borderId="3" xfId="2" applyNumberFormat="1" applyBorder="1"/>
    <xf numFmtId="0" fontId="18" fillId="0" borderId="3" xfId="2" applyNumberFormat="1" applyFont="1" applyBorder="1"/>
    <xf numFmtId="0" fontId="22" fillId="0" borderId="0" xfId="4" applyFont="1"/>
    <xf numFmtId="0" fontId="2" fillId="0" borderId="0" xfId="2" applyAlignment="1">
      <alignment horizontal="center"/>
    </xf>
    <xf numFmtId="0" fontId="17" fillId="0" borderId="2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11" fillId="0" borderId="3" xfId="2" applyFont="1" applyBorder="1" applyAlignment="1">
      <alignment horizontal="left"/>
    </xf>
    <xf numFmtId="0" fontId="10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8" fillId="0" borderId="3" xfId="2" applyFont="1" applyBorder="1" applyAlignment="1">
      <alignment horizontal="center" wrapText="1"/>
    </xf>
    <xf numFmtId="0" fontId="2" fillId="0" borderId="3" xfId="2" applyBorder="1" applyAlignment="1">
      <alignment horizontal="center"/>
    </xf>
    <xf numFmtId="0" fontId="10" fillId="0" borderId="4" xfId="2" applyFon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2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10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9" fillId="0" borderId="1" xfId="2" applyFont="1" applyBorder="1" applyAlignment="1">
      <alignment horizontal="center"/>
    </xf>
    <xf numFmtId="0" fontId="3" fillId="0" borderId="0" xfId="2" applyNumberFormat="1" applyFont="1" applyAlignment="1">
      <alignment horizontal="left"/>
    </xf>
    <xf numFmtId="0" fontId="2" fillId="0" borderId="0" xfId="2" applyAlignment="1">
      <alignment horizontal="center"/>
    </xf>
    <xf numFmtId="0" fontId="5" fillId="0" borderId="0" xfId="2" applyFont="1" applyAlignment="1">
      <alignment horizontal="left"/>
    </xf>
    <xf numFmtId="14" fontId="2" fillId="0" borderId="0" xfId="2" applyNumberFormat="1" applyAlignment="1">
      <alignment horizontal="center"/>
    </xf>
    <xf numFmtId="0" fontId="8" fillId="0" borderId="10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5" xfId="2" applyFont="1" applyBorder="1" applyAlignment="1">
      <alignment horizontal="left"/>
    </xf>
    <xf numFmtId="0" fontId="11" fillId="0" borderId="6" xfId="2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9" fillId="0" borderId="5" xfId="2" applyFont="1" applyBorder="1" applyAlignment="1">
      <alignment horizontal="left"/>
    </xf>
    <xf numFmtId="0" fontId="9" fillId="0" borderId="6" xfId="2" applyFont="1" applyBorder="1" applyAlignment="1">
      <alignment horizontal="left"/>
    </xf>
    <xf numFmtId="0" fontId="18" fillId="0" borderId="15" xfId="2" applyFont="1" applyBorder="1" applyAlignment="1">
      <alignment horizontal="left"/>
    </xf>
    <xf numFmtId="0" fontId="18" fillId="0" borderId="16" xfId="2" applyFont="1" applyBorder="1" applyAlignment="1">
      <alignment horizontal="left"/>
    </xf>
    <xf numFmtId="0" fontId="18" fillId="0" borderId="17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13" fillId="0" borderId="6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13" fillId="0" borderId="3" xfId="2" applyFont="1" applyBorder="1" applyAlignment="1">
      <alignment horizontal="left"/>
    </xf>
    <xf numFmtId="0" fontId="10" fillId="0" borderId="15" xfId="2" applyFont="1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8" fillId="0" borderId="15" xfId="2" applyFon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/>
    </xf>
    <xf numFmtId="0" fontId="8" fillId="0" borderId="0" xfId="2" applyFont="1" applyAlignment="1">
      <alignment horizontal="left"/>
    </xf>
    <xf numFmtId="0" fontId="2" fillId="0" borderId="0" xfId="2" applyAlignment="1">
      <alignment horizontal="left"/>
    </xf>
    <xf numFmtId="0" fontId="1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1" fillId="0" borderId="3" xfId="2" applyFont="1" applyBorder="1" applyAlignment="1">
      <alignment horizontal="left"/>
    </xf>
    <xf numFmtId="0" fontId="10" fillId="0" borderId="0" xfId="2" applyFont="1" applyAlignment="1">
      <alignment horizontal="center"/>
    </xf>
  </cellXfs>
  <cellStyles count="5">
    <cellStyle name="Currency" xfId="1" builtinId="4"/>
    <cellStyle name="Currency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2"/>
  <sheetViews>
    <sheetView topLeftCell="A7" zoomScaleNormal="100" workbookViewId="0">
      <selection activeCell="F18" sqref="F18"/>
    </sheetView>
  </sheetViews>
  <sheetFormatPr defaultColWidth="0" defaultRowHeight="15.75" zeroHeight="1" x14ac:dyDescent="0.25"/>
  <cols>
    <col min="1" max="1" width="3.7109375" style="1" customWidth="1"/>
    <col min="2" max="3" width="15" style="1" customWidth="1"/>
    <col min="4" max="4" width="15.140625" style="2" customWidth="1"/>
    <col min="5" max="5" width="34.42578125" style="3" customWidth="1"/>
    <col min="6" max="8" width="15.28515625" style="3" customWidth="1"/>
    <col min="9" max="9" width="4.140625" style="3" customWidth="1"/>
    <col min="10" max="10" width="18.28515625" style="3" customWidth="1"/>
    <col min="11" max="16384" width="0" style="3" hidden="1"/>
  </cols>
  <sheetData>
    <row r="1" spans="1:10" x14ac:dyDescent="0.25"/>
    <row r="2" spans="1:10" x14ac:dyDescent="0.25">
      <c r="B2" s="113"/>
      <c r="C2" s="113"/>
      <c r="E2" s="4" t="s">
        <v>148</v>
      </c>
      <c r="G2" s="114"/>
      <c r="H2" s="114"/>
      <c r="I2" s="5"/>
    </row>
    <row r="3" spans="1:10" ht="19.5" x14ac:dyDescent="0.35">
      <c r="B3" s="115" t="s">
        <v>0</v>
      </c>
      <c r="C3" s="111"/>
      <c r="D3" s="6"/>
      <c r="E3" s="7" t="s">
        <v>1</v>
      </c>
      <c r="G3" s="116">
        <v>44649</v>
      </c>
      <c r="H3" s="114"/>
      <c r="I3" s="5"/>
    </row>
    <row r="4" spans="1:10" x14ac:dyDescent="0.25">
      <c r="B4" s="115" t="s">
        <v>2</v>
      </c>
      <c r="C4" s="111"/>
      <c r="E4" s="4" t="s">
        <v>3</v>
      </c>
      <c r="F4" s="8"/>
      <c r="G4" s="9" t="s">
        <v>4</v>
      </c>
      <c r="H4" s="9"/>
      <c r="I4" s="10"/>
    </row>
    <row r="5" spans="1:10" ht="12" customHeight="1" x14ac:dyDescent="0.25">
      <c r="B5" s="111"/>
      <c r="C5" s="111"/>
      <c r="E5" s="11" t="s">
        <v>5</v>
      </c>
      <c r="F5" s="112" t="s">
        <v>6</v>
      </c>
      <c r="G5" s="112"/>
      <c r="H5" s="112"/>
    </row>
    <row r="6" spans="1:10" ht="15.75" customHeight="1" x14ac:dyDescent="0.2">
      <c r="A6" s="91"/>
      <c r="B6" s="94" t="s">
        <v>7</v>
      </c>
      <c r="C6" s="95"/>
      <c r="D6" s="95"/>
      <c r="E6" s="96" t="s">
        <v>8</v>
      </c>
      <c r="F6" s="98" t="s">
        <v>125</v>
      </c>
      <c r="G6" s="99"/>
      <c r="H6" s="100"/>
      <c r="I6" s="101"/>
      <c r="J6" s="12"/>
    </row>
    <row r="7" spans="1:10" ht="15.75" customHeight="1" x14ac:dyDescent="0.2">
      <c r="A7" s="92"/>
      <c r="B7" s="104" t="s">
        <v>9</v>
      </c>
      <c r="C7" s="105"/>
      <c r="D7" s="106" t="s">
        <v>124</v>
      </c>
      <c r="E7" s="97"/>
      <c r="F7" s="106" t="s">
        <v>10</v>
      </c>
      <c r="G7" s="106" t="s">
        <v>11</v>
      </c>
      <c r="H7" s="106" t="s">
        <v>12</v>
      </c>
      <c r="I7" s="102"/>
      <c r="J7" s="12"/>
    </row>
    <row r="8" spans="1:10" ht="15.75" customHeight="1" x14ac:dyDescent="0.2">
      <c r="A8" s="92"/>
      <c r="B8" s="109" t="s">
        <v>122</v>
      </c>
      <c r="C8" s="106" t="s">
        <v>123</v>
      </c>
      <c r="D8" s="107"/>
      <c r="E8" s="97"/>
      <c r="F8" s="107"/>
      <c r="G8" s="108"/>
      <c r="H8" s="107"/>
      <c r="I8" s="102"/>
      <c r="J8" s="12"/>
    </row>
    <row r="9" spans="1:10" ht="15.75" customHeight="1" x14ac:dyDescent="0.2">
      <c r="A9" s="93"/>
      <c r="B9" s="110"/>
      <c r="C9" s="107"/>
      <c r="D9" s="107"/>
      <c r="E9" s="97"/>
      <c r="F9" s="107"/>
      <c r="G9" s="108"/>
      <c r="H9" s="107"/>
      <c r="I9" s="103"/>
      <c r="J9" s="12"/>
    </row>
    <row r="10" spans="1:10" ht="12.6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12.6" customHeight="1" x14ac:dyDescent="0.2">
      <c r="A11" s="15">
        <v>1</v>
      </c>
      <c r="B11" s="16">
        <v>234694</v>
      </c>
      <c r="C11" s="16">
        <v>256869</v>
      </c>
      <c r="D11" s="17">
        <v>275000</v>
      </c>
      <c r="E11" s="18" t="s">
        <v>13</v>
      </c>
      <c r="F11" s="17">
        <v>239000</v>
      </c>
      <c r="G11" s="17"/>
      <c r="H11" s="17"/>
      <c r="I11" s="15">
        <v>1</v>
      </c>
      <c r="J11" s="14"/>
    </row>
    <row r="12" spans="1:10" ht="12.6" customHeight="1" x14ac:dyDescent="0.2">
      <c r="A12" s="15">
        <v>2</v>
      </c>
      <c r="B12" s="16"/>
      <c r="C12" s="16"/>
      <c r="D12" s="16"/>
      <c r="E12" s="18" t="s">
        <v>14</v>
      </c>
      <c r="F12" s="16"/>
      <c r="G12" s="16"/>
      <c r="H12" s="16"/>
      <c r="I12" s="15">
        <v>2</v>
      </c>
      <c r="J12" s="14"/>
    </row>
    <row r="13" spans="1:10" ht="12.6" customHeight="1" x14ac:dyDescent="0.2">
      <c r="A13" s="15">
        <v>3</v>
      </c>
      <c r="B13" s="16">
        <v>7324</v>
      </c>
      <c r="C13" s="16">
        <v>7833</v>
      </c>
      <c r="D13" s="17">
        <v>3000</v>
      </c>
      <c r="E13" s="18" t="s">
        <v>15</v>
      </c>
      <c r="F13" s="17">
        <v>7800</v>
      </c>
      <c r="G13" s="17"/>
      <c r="H13" s="17"/>
      <c r="I13" s="15">
        <v>3</v>
      </c>
      <c r="J13" s="14"/>
    </row>
    <row r="14" spans="1:10" ht="12.6" customHeight="1" x14ac:dyDescent="0.2">
      <c r="A14" s="15">
        <v>4</v>
      </c>
      <c r="B14" s="16">
        <v>232</v>
      </c>
      <c r="C14" s="16">
        <v>1667</v>
      </c>
      <c r="D14" s="16">
        <v>1200</v>
      </c>
      <c r="E14" s="18" t="s">
        <v>16</v>
      </c>
      <c r="F14" s="17">
        <v>1400</v>
      </c>
      <c r="G14" s="16"/>
      <c r="H14" s="16"/>
      <c r="I14" s="15">
        <v>4</v>
      </c>
      <c r="J14" s="14"/>
    </row>
    <row r="15" spans="1:10" ht="12.6" customHeight="1" x14ac:dyDescent="0.2">
      <c r="A15" s="15">
        <v>5</v>
      </c>
      <c r="B15" s="16"/>
      <c r="C15" s="16"/>
      <c r="D15" s="16"/>
      <c r="E15" s="19" t="s">
        <v>17</v>
      </c>
      <c r="F15" s="16"/>
      <c r="G15" s="16"/>
      <c r="H15" s="16"/>
      <c r="I15" s="15">
        <v>5</v>
      </c>
      <c r="J15" s="14"/>
    </row>
    <row r="16" spans="1:10" ht="12.6" customHeight="1" x14ac:dyDescent="0.2">
      <c r="A16" s="15">
        <v>6</v>
      </c>
      <c r="B16" s="16"/>
      <c r="C16" s="16"/>
      <c r="D16" s="16"/>
      <c r="E16" s="20" t="s">
        <v>18</v>
      </c>
      <c r="F16" s="16"/>
      <c r="G16" s="16"/>
      <c r="H16" s="16"/>
      <c r="I16" s="15">
        <v>6</v>
      </c>
      <c r="J16" s="14"/>
    </row>
    <row r="17" spans="1:10" ht="12.6" customHeight="1" x14ac:dyDescent="0.2">
      <c r="A17" s="15">
        <v>7</v>
      </c>
      <c r="B17" s="16">
        <v>1822</v>
      </c>
      <c r="C17" s="16">
        <v>2185</v>
      </c>
      <c r="D17" s="17">
        <v>1000</v>
      </c>
      <c r="E17" s="20" t="s">
        <v>19</v>
      </c>
      <c r="F17" s="17">
        <v>2000</v>
      </c>
      <c r="G17" s="17"/>
      <c r="H17" s="17"/>
      <c r="I17" s="15">
        <v>7</v>
      </c>
      <c r="J17" s="14"/>
    </row>
    <row r="18" spans="1:10" ht="12.6" customHeight="1" x14ac:dyDescent="0.2">
      <c r="A18" s="15">
        <v>8</v>
      </c>
      <c r="B18" s="16"/>
      <c r="C18" s="16">
        <v>46697</v>
      </c>
      <c r="D18" s="16"/>
      <c r="E18" s="20" t="s">
        <v>20</v>
      </c>
      <c r="F18" s="16"/>
      <c r="G18" s="16"/>
      <c r="H18" s="16"/>
      <c r="I18" s="15">
        <v>8</v>
      </c>
      <c r="J18" s="14"/>
    </row>
    <row r="19" spans="1:10" ht="12.6" customHeight="1" x14ac:dyDescent="0.2">
      <c r="A19" s="15">
        <v>9</v>
      </c>
      <c r="B19" s="16">
        <v>37743</v>
      </c>
      <c r="C19" s="16">
        <v>9672</v>
      </c>
      <c r="D19" s="16"/>
      <c r="E19" s="20" t="s">
        <v>21</v>
      </c>
      <c r="F19" s="16"/>
      <c r="G19" s="16"/>
      <c r="H19" s="16"/>
      <c r="I19" s="15">
        <v>9</v>
      </c>
      <c r="J19" s="14"/>
    </row>
    <row r="20" spans="1:10" ht="12.6" customHeight="1" x14ac:dyDescent="0.2">
      <c r="A20" s="15">
        <v>10</v>
      </c>
      <c r="B20" s="16"/>
      <c r="C20" s="16"/>
      <c r="D20" s="16"/>
      <c r="E20" s="20" t="s">
        <v>22</v>
      </c>
      <c r="F20" s="16"/>
      <c r="G20" s="16"/>
      <c r="H20" s="16"/>
      <c r="I20" s="15">
        <v>10</v>
      </c>
      <c r="J20" s="14"/>
    </row>
    <row r="21" spans="1:10" ht="12.6" customHeight="1" x14ac:dyDescent="0.2">
      <c r="A21" s="15">
        <v>11</v>
      </c>
      <c r="B21" s="16"/>
      <c r="C21" s="16"/>
      <c r="D21" s="16"/>
      <c r="E21" s="20" t="s">
        <v>23</v>
      </c>
      <c r="F21" s="16"/>
      <c r="G21" s="16"/>
      <c r="H21" s="16"/>
      <c r="I21" s="15">
        <v>11</v>
      </c>
      <c r="J21" s="14"/>
    </row>
    <row r="22" spans="1:10" ht="12.6" customHeight="1" x14ac:dyDescent="0.2">
      <c r="A22" s="15">
        <v>12</v>
      </c>
      <c r="B22" s="16">
        <v>0</v>
      </c>
      <c r="C22" s="16">
        <v>1171</v>
      </c>
      <c r="D22" s="17">
        <v>500</v>
      </c>
      <c r="E22" s="20" t="s">
        <v>24</v>
      </c>
      <c r="F22" s="17">
        <v>1000</v>
      </c>
      <c r="G22" s="17"/>
      <c r="H22" s="17"/>
      <c r="I22" s="15">
        <v>12</v>
      </c>
      <c r="J22" s="14"/>
    </row>
    <row r="23" spans="1:10" ht="12.6" customHeight="1" x14ac:dyDescent="0.2">
      <c r="A23" s="15">
        <v>13</v>
      </c>
      <c r="B23" s="16">
        <v>2949</v>
      </c>
      <c r="C23" s="16">
        <v>2279</v>
      </c>
      <c r="D23" s="17">
        <v>1000</v>
      </c>
      <c r="E23" s="20" t="s">
        <v>25</v>
      </c>
      <c r="F23" s="17">
        <v>2000</v>
      </c>
      <c r="G23" s="17"/>
      <c r="H23" s="17"/>
      <c r="I23" s="15">
        <v>13</v>
      </c>
      <c r="J23" s="14"/>
    </row>
    <row r="24" spans="1:10" ht="12.6" customHeight="1" x14ac:dyDescent="0.2">
      <c r="A24" s="15">
        <v>14</v>
      </c>
      <c r="B24" s="16"/>
      <c r="C24" s="16"/>
      <c r="D24" s="16"/>
      <c r="E24" s="20">
        <v>14</v>
      </c>
      <c r="F24" s="16"/>
      <c r="G24" s="16"/>
      <c r="H24" s="16"/>
      <c r="I24" s="15">
        <v>14</v>
      </c>
      <c r="J24" s="14"/>
    </row>
    <row r="25" spans="1:10" ht="12.6" customHeight="1" x14ac:dyDescent="0.2">
      <c r="A25" s="15">
        <v>15</v>
      </c>
      <c r="B25" s="16"/>
      <c r="C25" s="16"/>
      <c r="D25" s="16"/>
      <c r="E25" s="20">
        <v>15</v>
      </c>
      <c r="F25" s="16"/>
      <c r="G25" s="16"/>
      <c r="H25" s="16"/>
      <c r="I25" s="15">
        <v>15</v>
      </c>
      <c r="J25" s="14"/>
    </row>
    <row r="26" spans="1:10" ht="12.6" customHeight="1" x14ac:dyDescent="0.2">
      <c r="A26" s="15">
        <v>16</v>
      </c>
      <c r="B26" s="16"/>
      <c r="C26" s="16"/>
      <c r="D26" s="16"/>
      <c r="E26" s="20">
        <v>16</v>
      </c>
      <c r="F26" s="16"/>
      <c r="G26" s="16"/>
      <c r="H26" s="16"/>
      <c r="I26" s="15">
        <v>16</v>
      </c>
      <c r="J26" s="14"/>
    </row>
    <row r="27" spans="1:10" ht="12.6" customHeight="1" x14ac:dyDescent="0.2">
      <c r="A27" s="15">
        <v>17</v>
      </c>
      <c r="B27" s="16"/>
      <c r="C27" s="16"/>
      <c r="D27" s="16"/>
      <c r="E27" s="20">
        <v>17</v>
      </c>
      <c r="F27" s="16"/>
      <c r="G27" s="16"/>
      <c r="H27" s="16"/>
      <c r="I27" s="15">
        <v>17</v>
      </c>
      <c r="J27" s="14"/>
    </row>
    <row r="28" spans="1:10" ht="12.6" customHeight="1" x14ac:dyDescent="0.2">
      <c r="A28" s="15">
        <v>18</v>
      </c>
      <c r="B28" s="16"/>
      <c r="C28" s="16"/>
      <c r="D28" s="16"/>
      <c r="E28" s="20">
        <v>18</v>
      </c>
      <c r="F28" s="16"/>
      <c r="G28" s="16"/>
      <c r="H28" s="16"/>
      <c r="I28" s="15">
        <v>18</v>
      </c>
      <c r="J28" s="14"/>
    </row>
    <row r="29" spans="1:10" ht="12.6" customHeight="1" x14ac:dyDescent="0.2">
      <c r="A29" s="15">
        <v>19</v>
      </c>
      <c r="B29" s="16"/>
      <c r="C29" s="16"/>
      <c r="D29" s="16"/>
      <c r="E29" s="20">
        <v>19</v>
      </c>
      <c r="F29" s="16"/>
      <c r="G29" s="16"/>
      <c r="H29" s="16"/>
      <c r="I29" s="15">
        <v>19</v>
      </c>
      <c r="J29" s="14"/>
    </row>
    <row r="30" spans="1:10" ht="12.6" customHeight="1" x14ac:dyDescent="0.2">
      <c r="A30" s="15">
        <v>20</v>
      </c>
      <c r="B30" s="16"/>
      <c r="C30" s="16"/>
      <c r="D30" s="16"/>
      <c r="E30" s="20">
        <v>20</v>
      </c>
      <c r="F30" s="16"/>
      <c r="G30" s="16"/>
      <c r="H30" s="16"/>
      <c r="I30" s="15">
        <v>20</v>
      </c>
      <c r="J30" s="14"/>
    </row>
    <row r="31" spans="1:10" ht="12.6" customHeight="1" x14ac:dyDescent="0.2">
      <c r="A31" s="15">
        <v>21</v>
      </c>
      <c r="B31" s="16"/>
      <c r="C31" s="16"/>
      <c r="D31" s="16"/>
      <c r="E31" s="20">
        <v>21</v>
      </c>
      <c r="F31" s="16"/>
      <c r="G31" s="16"/>
      <c r="H31" s="16"/>
      <c r="I31" s="15">
        <v>21</v>
      </c>
      <c r="J31" s="14"/>
    </row>
    <row r="32" spans="1:10" ht="12.6" customHeight="1" x14ac:dyDescent="0.2">
      <c r="A32" s="15">
        <v>22</v>
      </c>
      <c r="B32" s="16"/>
      <c r="C32" s="16"/>
      <c r="D32" s="16"/>
      <c r="E32" s="20">
        <v>22</v>
      </c>
      <c r="F32" s="16"/>
      <c r="G32" s="16"/>
      <c r="H32" s="16"/>
      <c r="I32" s="15">
        <v>22</v>
      </c>
      <c r="J32" s="14"/>
    </row>
    <row r="33" spans="1:10" ht="12.6" customHeight="1" x14ac:dyDescent="0.2">
      <c r="A33" s="15">
        <v>23</v>
      </c>
      <c r="B33" s="16"/>
      <c r="C33" s="16"/>
      <c r="D33" s="16"/>
      <c r="E33" s="20">
        <v>23</v>
      </c>
      <c r="F33" s="16"/>
      <c r="G33" s="16"/>
      <c r="H33" s="16"/>
      <c r="I33" s="15">
        <v>23</v>
      </c>
      <c r="J33" s="14"/>
    </row>
    <row r="34" spans="1:10" ht="12.6" customHeight="1" x14ac:dyDescent="0.2">
      <c r="A34" s="15">
        <v>24</v>
      </c>
      <c r="B34" s="16"/>
      <c r="C34" s="16"/>
      <c r="D34" s="16"/>
      <c r="E34" s="20">
        <v>24</v>
      </c>
      <c r="F34" s="16"/>
      <c r="G34" s="16"/>
      <c r="H34" s="16"/>
      <c r="I34" s="15">
        <v>24</v>
      </c>
      <c r="J34" s="14"/>
    </row>
    <row r="35" spans="1:10" ht="12.6" customHeight="1" x14ac:dyDescent="0.2">
      <c r="A35" s="15">
        <v>25</v>
      </c>
      <c r="B35" s="16"/>
      <c r="C35" s="16"/>
      <c r="D35" s="16"/>
      <c r="E35" s="20">
        <v>25</v>
      </c>
      <c r="F35" s="16"/>
      <c r="G35" s="16"/>
      <c r="H35" s="16"/>
      <c r="I35" s="15">
        <v>25</v>
      </c>
      <c r="J35" s="14"/>
    </row>
    <row r="36" spans="1:10" ht="12.6" customHeight="1" x14ac:dyDescent="0.2">
      <c r="A36" s="15">
        <v>26</v>
      </c>
      <c r="B36" s="16"/>
      <c r="C36" s="16"/>
      <c r="D36" s="16"/>
      <c r="E36" s="20">
        <v>26</v>
      </c>
      <c r="F36" s="16"/>
      <c r="G36" s="16"/>
      <c r="H36" s="16"/>
      <c r="I36" s="15">
        <v>26</v>
      </c>
      <c r="J36" s="14"/>
    </row>
    <row r="37" spans="1:10" ht="12.6" customHeight="1" x14ac:dyDescent="0.2">
      <c r="A37" s="15">
        <v>27</v>
      </c>
      <c r="B37" s="16"/>
      <c r="C37" s="16"/>
      <c r="D37" s="16"/>
      <c r="E37" s="20">
        <v>27</v>
      </c>
      <c r="F37" s="16"/>
      <c r="G37" s="16"/>
      <c r="H37" s="16"/>
      <c r="I37" s="15">
        <v>27</v>
      </c>
      <c r="J37" s="14"/>
    </row>
    <row r="38" spans="1:10" ht="12.6" customHeight="1" x14ac:dyDescent="0.2">
      <c r="A38" s="15">
        <v>28</v>
      </c>
      <c r="B38" s="16"/>
      <c r="C38" s="16"/>
      <c r="D38" s="16"/>
      <c r="E38" s="20">
        <v>28</v>
      </c>
      <c r="F38" s="16"/>
      <c r="G38" s="16"/>
      <c r="H38" s="16"/>
      <c r="I38" s="15">
        <v>28</v>
      </c>
      <c r="J38" s="14"/>
    </row>
    <row r="39" spans="1:10" ht="12.6" customHeight="1" x14ac:dyDescent="0.2">
      <c r="A39" s="15">
        <v>29</v>
      </c>
      <c r="B39" s="16">
        <f>SUM(B11:B38)</f>
        <v>284764</v>
      </c>
      <c r="C39" s="16">
        <f>SUM(C11:C38)</f>
        <v>328373</v>
      </c>
      <c r="D39" s="17">
        <f>SUM(D11:D38)</f>
        <v>281700</v>
      </c>
      <c r="E39" s="15" t="s">
        <v>26</v>
      </c>
      <c r="F39" s="17">
        <f>SUM(F11:F38)</f>
        <v>253200</v>
      </c>
      <c r="G39" s="17"/>
      <c r="H39" s="17">
        <f>SUM(H11:H38)</f>
        <v>0</v>
      </c>
      <c r="I39" s="15">
        <v>29</v>
      </c>
      <c r="J39" s="14"/>
    </row>
    <row r="40" spans="1:10" ht="12.6" customHeight="1" x14ac:dyDescent="0.2">
      <c r="A40" s="15">
        <v>30</v>
      </c>
      <c r="B40" s="21"/>
      <c r="C40" s="21"/>
      <c r="D40" s="22">
        <v>361690</v>
      </c>
      <c r="E40" s="15" t="s">
        <v>27</v>
      </c>
      <c r="F40" s="22">
        <v>279979</v>
      </c>
      <c r="G40" s="22"/>
      <c r="H40" s="22"/>
      <c r="I40" s="23">
        <v>30</v>
      </c>
      <c r="J40" s="14"/>
    </row>
    <row r="41" spans="1:10" ht="12.6" customHeight="1" thickBot="1" x14ac:dyDescent="0.25">
      <c r="A41" s="24">
        <v>31</v>
      </c>
      <c r="B41" s="25">
        <v>346802</v>
      </c>
      <c r="C41" s="25">
        <v>376893</v>
      </c>
      <c r="D41" s="26"/>
      <c r="E41" s="24" t="s">
        <v>28</v>
      </c>
      <c r="F41" s="26"/>
      <c r="G41" s="26"/>
      <c r="H41" s="26"/>
      <c r="I41" s="24">
        <v>31</v>
      </c>
      <c r="J41" s="14"/>
    </row>
    <row r="42" spans="1:10" ht="15.75" customHeight="1" thickBot="1" x14ac:dyDescent="0.25">
      <c r="A42" s="27">
        <v>32</v>
      </c>
      <c r="B42" s="28">
        <f>B39+B41</f>
        <v>631566</v>
      </c>
      <c r="C42" s="28">
        <f>C39+C41</f>
        <v>705266</v>
      </c>
      <c r="D42" s="28">
        <f>D39+D40</f>
        <v>643390</v>
      </c>
      <c r="E42" s="29" t="s">
        <v>29</v>
      </c>
      <c r="F42" s="30">
        <f>F39+F40</f>
        <v>533179</v>
      </c>
      <c r="G42" s="31">
        <f>G39+G40</f>
        <v>0</v>
      </c>
      <c r="H42" s="32">
        <f>H39+H40</f>
        <v>0</v>
      </c>
      <c r="I42" s="33">
        <v>32</v>
      </c>
      <c r="J42" s="14"/>
    </row>
    <row r="43" spans="1:10" ht="19.5" customHeight="1" x14ac:dyDescent="0.25">
      <c r="E43" s="34" t="s">
        <v>30</v>
      </c>
    </row>
    <row r="44" spans="1:10" ht="12.95" customHeight="1" x14ac:dyDescent="0.25">
      <c r="H44" s="35" t="s">
        <v>31</v>
      </c>
    </row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s="3" customFormat="1" ht="12.75" x14ac:dyDescent="0.2"/>
    <row r="50" s="3" customFormat="1" ht="12.75" x14ac:dyDescent="0.2"/>
    <row r="51" s="3" customFormat="1" ht="12.75" x14ac:dyDescent="0.2"/>
    <row r="52" s="3" customFormat="1" ht="12.75" x14ac:dyDescent="0.2"/>
    <row r="53" s="3" customFormat="1" ht="12.75" x14ac:dyDescent="0.2"/>
    <row r="54" s="3" customFormat="1" ht="12.75" x14ac:dyDescent="0.2"/>
    <row r="55" s="3" customFormat="1" ht="12.75" x14ac:dyDescent="0.2"/>
    <row r="56" s="3" customFormat="1" ht="12.75" x14ac:dyDescent="0.2"/>
    <row r="57" s="3" customFormat="1" ht="12.75" x14ac:dyDescent="0.2"/>
    <row r="58" s="3" customFormat="1" ht="12.75" x14ac:dyDescent="0.2"/>
    <row r="59" s="3" customFormat="1" ht="12.75" x14ac:dyDescent="0.2"/>
    <row r="60" s="3" customFormat="1" ht="12.75" x14ac:dyDescent="0.2"/>
    <row r="61" s="3" customFormat="1" ht="12.75" x14ac:dyDescent="0.2"/>
    <row r="62" s="3" customFormat="1" ht="12.75" x14ac:dyDescent="0.2"/>
    <row r="63" s="3" customFormat="1" ht="12.75" x14ac:dyDescent="0.2"/>
    <row r="64" s="3" customFormat="1" ht="12.75" x14ac:dyDescent="0.2"/>
    <row r="65" s="3" customFormat="1" ht="12.75" x14ac:dyDescent="0.2"/>
    <row r="66" s="3" customFormat="1" ht="12.75" x14ac:dyDescent="0.2"/>
    <row r="67" s="3" customFormat="1" ht="12.75" x14ac:dyDescent="0.2"/>
    <row r="68" s="3" customFormat="1" ht="12.75" x14ac:dyDescent="0.2"/>
    <row r="69" s="3" customFormat="1" ht="12.75" x14ac:dyDescent="0.2"/>
    <row r="70" s="3" customFormat="1" ht="12.75" x14ac:dyDescent="0.2"/>
    <row r="71" s="3" customFormat="1" ht="12.75" x14ac:dyDescent="0.2"/>
    <row r="72" s="3" customFormat="1" ht="12.75" x14ac:dyDescent="0.2"/>
    <row r="73" s="3" customFormat="1" ht="12.75" x14ac:dyDescent="0.2"/>
    <row r="74" s="3" customFormat="1" ht="12.75" x14ac:dyDescent="0.2"/>
    <row r="75" s="3" customFormat="1" ht="12.75" x14ac:dyDescent="0.2"/>
    <row r="76" s="3" customFormat="1" ht="12.75" x14ac:dyDescent="0.2"/>
    <row r="77" s="3" customFormat="1" ht="12.75" x14ac:dyDescent="0.2"/>
    <row r="78" s="3" customFormat="1" ht="12.75" x14ac:dyDescent="0.2"/>
    <row r="79" s="3" customFormat="1" ht="12.75" x14ac:dyDescent="0.2"/>
    <row r="80" s="3" customFormat="1" ht="12.75" x14ac:dyDescent="0.2"/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  <row r="1968" s="3" customFormat="1" ht="12.75" x14ac:dyDescent="0.2"/>
    <row r="1969" s="3" customFormat="1" ht="12.75" x14ac:dyDescent="0.2"/>
    <row r="1970" s="3" customFormat="1" ht="12.75" x14ac:dyDescent="0.2"/>
    <row r="1971" s="3" customFormat="1" ht="12.75" x14ac:dyDescent="0.2"/>
    <row r="1972" s="3" customFormat="1" ht="12.75" x14ac:dyDescent="0.2"/>
    <row r="1973" s="3" customFormat="1" ht="12.75" x14ac:dyDescent="0.2"/>
    <row r="1974" s="3" customFormat="1" ht="12.75" x14ac:dyDescent="0.2"/>
    <row r="1975" s="3" customFormat="1" ht="12.75" x14ac:dyDescent="0.2"/>
    <row r="1976" s="3" customFormat="1" ht="12.75" x14ac:dyDescent="0.2"/>
    <row r="1977" s="3" customFormat="1" ht="12.75" x14ac:dyDescent="0.2"/>
    <row r="1978" s="3" customFormat="1" ht="12.75" x14ac:dyDescent="0.2"/>
    <row r="1979" s="3" customFormat="1" ht="12.75" x14ac:dyDescent="0.2"/>
    <row r="1980" s="3" customFormat="1" ht="12.75" x14ac:dyDescent="0.2"/>
    <row r="1981" s="3" customFormat="1" ht="12.75" x14ac:dyDescent="0.2"/>
    <row r="1982" s="3" customFormat="1" ht="12.75" x14ac:dyDescent="0.2"/>
    <row r="1983" s="3" customFormat="1" ht="12.75" x14ac:dyDescent="0.2"/>
    <row r="1984" s="3" customFormat="1" ht="12.75" x14ac:dyDescent="0.2"/>
    <row r="1985" s="3" customFormat="1" ht="12.75" x14ac:dyDescent="0.2"/>
    <row r="1986" s="3" customFormat="1" ht="12.75" x14ac:dyDescent="0.2"/>
    <row r="1987" s="3" customFormat="1" ht="12.75" x14ac:dyDescent="0.2"/>
    <row r="1988" s="3" customFormat="1" ht="12.75" x14ac:dyDescent="0.2"/>
    <row r="1989" s="3" customFormat="1" ht="12.75" x14ac:dyDescent="0.2"/>
    <row r="1990" s="3" customFormat="1" ht="12.75" x14ac:dyDescent="0.2"/>
    <row r="1991" s="3" customFormat="1" ht="12.75" x14ac:dyDescent="0.2"/>
    <row r="1992" s="3" customFormat="1" ht="12.75" x14ac:dyDescent="0.2"/>
    <row r="1993" s="3" customFormat="1" ht="12.75" x14ac:dyDescent="0.2"/>
    <row r="1994" s="3" customFormat="1" ht="12.75" x14ac:dyDescent="0.2"/>
    <row r="1995" s="3" customFormat="1" ht="12.75" x14ac:dyDescent="0.2"/>
    <row r="1996" s="3" customFormat="1" ht="12.75" x14ac:dyDescent="0.2"/>
    <row r="1997" s="3" customFormat="1" ht="12.75" x14ac:dyDescent="0.2"/>
    <row r="1998" s="3" customFormat="1" ht="12.75" x14ac:dyDescent="0.2"/>
    <row r="1999" s="3" customFormat="1" ht="12.75" x14ac:dyDescent="0.2"/>
    <row r="2000" s="3" customFormat="1" ht="12.75" x14ac:dyDescent="0.2"/>
    <row r="2001" s="3" customFormat="1" ht="12.75" x14ac:dyDescent="0.2"/>
    <row r="2002" s="3" customFormat="1" ht="12.75" x14ac:dyDescent="0.2"/>
    <row r="2003" s="3" customFormat="1" ht="12.75" x14ac:dyDescent="0.2"/>
    <row r="2004" s="3" customFormat="1" ht="12.75" x14ac:dyDescent="0.2"/>
    <row r="2005" s="3" customFormat="1" ht="12.75" x14ac:dyDescent="0.2"/>
    <row r="2006" s="3" customFormat="1" ht="12.75" x14ac:dyDescent="0.2"/>
    <row r="2007" s="3" customFormat="1" ht="12.75" x14ac:dyDescent="0.2"/>
    <row r="2008" s="3" customFormat="1" ht="12.75" x14ac:dyDescent="0.2"/>
    <row r="2009" s="3" customFormat="1" ht="12.75" x14ac:dyDescent="0.2"/>
    <row r="2010" s="3" customFormat="1" ht="12.75" x14ac:dyDescent="0.2"/>
    <row r="2011" s="3" customFormat="1" ht="12.75" x14ac:dyDescent="0.2"/>
    <row r="2012" s="3" customFormat="1" ht="12.75" x14ac:dyDescent="0.2"/>
    <row r="2013" s="3" customFormat="1" ht="12.75" x14ac:dyDescent="0.2"/>
    <row r="2014" s="3" customFormat="1" ht="12.75" x14ac:dyDescent="0.2"/>
    <row r="2015" s="3" customFormat="1" ht="12.75" x14ac:dyDescent="0.2"/>
    <row r="2016" s="3" customFormat="1" ht="12.75" x14ac:dyDescent="0.2"/>
    <row r="2017" s="3" customFormat="1" ht="12.75" x14ac:dyDescent="0.2"/>
    <row r="2018" s="3" customFormat="1" ht="12.75" x14ac:dyDescent="0.2"/>
    <row r="2019" s="3" customFormat="1" ht="12.75" x14ac:dyDescent="0.2"/>
    <row r="2020" s="3" customFormat="1" ht="12.75" x14ac:dyDescent="0.2"/>
    <row r="2021" s="3" customFormat="1" ht="12.75" x14ac:dyDescent="0.2"/>
    <row r="2022" s="3" customFormat="1" ht="12.75" x14ac:dyDescent="0.2"/>
    <row r="2023" s="3" customFormat="1" ht="12.75" x14ac:dyDescent="0.2"/>
    <row r="2024" s="3" customFormat="1" ht="12.75" x14ac:dyDescent="0.2"/>
    <row r="2025" s="3" customFormat="1" ht="12.75" x14ac:dyDescent="0.2"/>
    <row r="2026" s="3" customFormat="1" ht="12.75" x14ac:dyDescent="0.2"/>
    <row r="2027" s="3" customFormat="1" ht="12.75" x14ac:dyDescent="0.2"/>
    <row r="2028" s="3" customFormat="1" ht="12.75" x14ac:dyDescent="0.2"/>
    <row r="2029" s="3" customFormat="1" ht="12.75" x14ac:dyDescent="0.2"/>
    <row r="2030" s="3" customFormat="1" ht="12.75" x14ac:dyDescent="0.2"/>
    <row r="2031" s="3" customFormat="1" ht="12.75" x14ac:dyDescent="0.2"/>
    <row r="2032" s="3" customFormat="1" ht="12.75" x14ac:dyDescent="0.2"/>
    <row r="2033" s="3" customFormat="1" ht="12.75" x14ac:dyDescent="0.2"/>
    <row r="2034" s="3" customFormat="1" ht="12.75" x14ac:dyDescent="0.2"/>
    <row r="2035" s="3" customFormat="1" ht="12.75" x14ac:dyDescent="0.2"/>
    <row r="2036" s="3" customFormat="1" ht="12.75" x14ac:dyDescent="0.2"/>
    <row r="2037" s="3" customFormat="1" ht="12.75" x14ac:dyDescent="0.2"/>
    <row r="2038" s="3" customFormat="1" ht="12.75" x14ac:dyDescent="0.2"/>
    <row r="2039" s="3" customFormat="1" ht="12.75" x14ac:dyDescent="0.2"/>
    <row r="2040" s="3" customFormat="1" ht="12.75" x14ac:dyDescent="0.2"/>
    <row r="2041" s="3" customFormat="1" ht="12.75" x14ac:dyDescent="0.2"/>
    <row r="2042" s="3" customFormat="1" ht="12.75" x14ac:dyDescent="0.2"/>
    <row r="2043" s="3" customFormat="1" ht="12.75" x14ac:dyDescent="0.2"/>
    <row r="2044" s="3" customFormat="1" ht="12.75" x14ac:dyDescent="0.2"/>
    <row r="2045" s="3" customFormat="1" ht="12.75" x14ac:dyDescent="0.2"/>
    <row r="2046" s="3" customFormat="1" ht="12.75" x14ac:dyDescent="0.2"/>
    <row r="2047" s="3" customFormat="1" ht="12.75" x14ac:dyDescent="0.2"/>
    <row r="2048" s="3" customFormat="1" ht="12.75" x14ac:dyDescent="0.2"/>
    <row r="2049" s="3" customFormat="1" ht="12.75" x14ac:dyDescent="0.2"/>
    <row r="2050" s="3" customFormat="1" ht="12.75" x14ac:dyDescent="0.2"/>
    <row r="2051" s="3" customFormat="1" ht="12.75" x14ac:dyDescent="0.2"/>
    <row r="2052" s="3" customFormat="1" ht="12.75" x14ac:dyDescent="0.2"/>
    <row r="2053" s="3" customFormat="1" ht="12.75" x14ac:dyDescent="0.2"/>
    <row r="2054" s="3" customFormat="1" ht="12.75" x14ac:dyDescent="0.2"/>
    <row r="2055" s="3" customFormat="1" ht="12.75" x14ac:dyDescent="0.2"/>
    <row r="2056" s="3" customFormat="1" ht="12.75" x14ac:dyDescent="0.2"/>
    <row r="2057" s="3" customFormat="1" ht="12.75" x14ac:dyDescent="0.2"/>
    <row r="2058" s="3" customFormat="1" ht="12.75" x14ac:dyDescent="0.2"/>
    <row r="2059" s="3" customFormat="1" ht="12.75" x14ac:dyDescent="0.2"/>
    <row r="2060" s="3" customFormat="1" ht="12.75" x14ac:dyDescent="0.2"/>
    <row r="2061" s="3" customFormat="1" ht="12.75" x14ac:dyDescent="0.2"/>
    <row r="2062" s="3" customFormat="1" ht="12.75" x14ac:dyDescent="0.2"/>
    <row r="2063" s="3" customFormat="1" ht="12.75" x14ac:dyDescent="0.2"/>
    <row r="2064" s="3" customFormat="1" ht="12.75" x14ac:dyDescent="0.2"/>
    <row r="2065" s="3" customFormat="1" ht="12.75" x14ac:dyDescent="0.2"/>
    <row r="2066" s="3" customFormat="1" ht="12.75" x14ac:dyDescent="0.2"/>
    <row r="2067" s="3" customFormat="1" ht="12.75" x14ac:dyDescent="0.2"/>
    <row r="2068" s="3" customFormat="1" ht="12.75" x14ac:dyDescent="0.2"/>
    <row r="2069" s="3" customFormat="1" ht="12.75" x14ac:dyDescent="0.2"/>
    <row r="2070" s="3" customFormat="1" ht="12.75" x14ac:dyDescent="0.2"/>
    <row r="2071" s="3" customFormat="1" ht="12.75" x14ac:dyDescent="0.2"/>
    <row r="2072" s="3" customFormat="1" ht="12.75" x14ac:dyDescent="0.2"/>
    <row r="2073" s="3" customFormat="1" ht="12.75" x14ac:dyDescent="0.2"/>
    <row r="2074" s="3" customFormat="1" ht="12.75" x14ac:dyDescent="0.2"/>
    <row r="2075" s="3" customFormat="1" ht="12.75" x14ac:dyDescent="0.2"/>
    <row r="2076" s="3" customFormat="1" ht="12.75" x14ac:dyDescent="0.2"/>
    <row r="2077" s="3" customFormat="1" ht="12.75" x14ac:dyDescent="0.2"/>
    <row r="2078" s="3" customFormat="1" ht="12.75" x14ac:dyDescent="0.2"/>
    <row r="2079" s="3" customFormat="1" ht="12.75" x14ac:dyDescent="0.2"/>
    <row r="2080" s="3" customFormat="1" ht="12.75" x14ac:dyDescent="0.2"/>
    <row r="2081" s="3" customFormat="1" ht="12.75" x14ac:dyDescent="0.2"/>
    <row r="2082" s="3" customFormat="1" ht="12.75" x14ac:dyDescent="0.2"/>
    <row r="2083" s="3" customFormat="1" ht="12.75" x14ac:dyDescent="0.2"/>
    <row r="2084" s="3" customFormat="1" ht="12.75" x14ac:dyDescent="0.2"/>
    <row r="2085" s="3" customFormat="1" ht="12.75" x14ac:dyDescent="0.2"/>
    <row r="2086" s="3" customFormat="1" ht="12.75" x14ac:dyDescent="0.2"/>
    <row r="2087" s="3" customFormat="1" ht="12.75" x14ac:dyDescent="0.2"/>
    <row r="2088" s="3" customFormat="1" ht="12.75" x14ac:dyDescent="0.2"/>
    <row r="2089" s="3" customFormat="1" ht="12.75" x14ac:dyDescent="0.2"/>
    <row r="2090" s="3" customFormat="1" ht="12.75" x14ac:dyDescent="0.2"/>
    <row r="2091" s="3" customFormat="1" ht="12.75" x14ac:dyDescent="0.2"/>
    <row r="2092" s="3" customFormat="1" ht="12.75" x14ac:dyDescent="0.2"/>
    <row r="2093" s="3" customFormat="1" ht="12.75" x14ac:dyDescent="0.2"/>
    <row r="2094" s="3" customFormat="1" ht="12.75" x14ac:dyDescent="0.2"/>
    <row r="2095" s="3" customFormat="1" ht="12.75" x14ac:dyDescent="0.2"/>
    <row r="2096" s="3" customFormat="1" ht="12.75" x14ac:dyDescent="0.2"/>
    <row r="2097" s="3" customFormat="1" ht="12.75" x14ac:dyDescent="0.2"/>
    <row r="2098" s="3" customFormat="1" ht="12.75" x14ac:dyDescent="0.2"/>
    <row r="2099" s="3" customFormat="1" ht="12.75" x14ac:dyDescent="0.2"/>
    <row r="2100" s="3" customFormat="1" ht="12.75" x14ac:dyDescent="0.2"/>
    <row r="2101" s="3" customFormat="1" ht="12.75" x14ac:dyDescent="0.2"/>
    <row r="2102" s="3" customFormat="1" ht="12.75" x14ac:dyDescent="0.2"/>
    <row r="2103" s="3" customFormat="1" ht="12.75" x14ac:dyDescent="0.2"/>
    <row r="2104" s="3" customFormat="1" ht="12.75" x14ac:dyDescent="0.2"/>
    <row r="2105" s="3" customFormat="1" ht="12.75" x14ac:dyDescent="0.2"/>
    <row r="2106" s="3" customFormat="1" ht="12.75" x14ac:dyDescent="0.2"/>
    <row r="2107" s="3" customFormat="1" ht="12.75" x14ac:dyDescent="0.2"/>
    <row r="2108" s="3" customFormat="1" ht="12.75" x14ac:dyDescent="0.2"/>
    <row r="2109" s="3" customFormat="1" ht="12.75" x14ac:dyDescent="0.2"/>
    <row r="2110" s="3" customFormat="1" ht="12.75" x14ac:dyDescent="0.2"/>
    <row r="2111" s="3" customFormat="1" ht="12.75" x14ac:dyDescent="0.2"/>
    <row r="2112" s="3" customFormat="1" ht="12.75" x14ac:dyDescent="0.2"/>
    <row r="2113" s="3" customFormat="1" ht="12.75" x14ac:dyDescent="0.2"/>
    <row r="2114" s="3" customFormat="1" ht="12.75" x14ac:dyDescent="0.2"/>
    <row r="2115" s="3" customFormat="1" ht="12.75" x14ac:dyDescent="0.2"/>
    <row r="2116" s="3" customFormat="1" ht="12.75" x14ac:dyDescent="0.2"/>
    <row r="2117" s="3" customFormat="1" ht="12.75" x14ac:dyDescent="0.2"/>
    <row r="2118" s="3" customFormat="1" ht="12.75" x14ac:dyDescent="0.2"/>
    <row r="2119" s="3" customFormat="1" ht="12.75" x14ac:dyDescent="0.2"/>
    <row r="2120" s="3" customFormat="1" ht="12.75" x14ac:dyDescent="0.2"/>
    <row r="2121" s="3" customFormat="1" ht="12.75" x14ac:dyDescent="0.2"/>
    <row r="2122" s="3" customFormat="1" ht="12.75" x14ac:dyDescent="0.2"/>
    <row r="2123" s="3" customFormat="1" ht="12.75" x14ac:dyDescent="0.2"/>
    <row r="2124" s="3" customFormat="1" ht="12.75" x14ac:dyDescent="0.2"/>
    <row r="2125" s="3" customFormat="1" ht="12.75" x14ac:dyDescent="0.2"/>
    <row r="2126" s="3" customFormat="1" ht="12.75" x14ac:dyDescent="0.2"/>
    <row r="2127" s="3" customFormat="1" ht="12.75" x14ac:dyDescent="0.2"/>
    <row r="2128" s="3" customFormat="1" ht="12.75" x14ac:dyDescent="0.2"/>
    <row r="2129" s="3" customFormat="1" ht="12.75" x14ac:dyDescent="0.2"/>
    <row r="2130" s="3" customFormat="1" ht="12.75" x14ac:dyDescent="0.2"/>
    <row r="2131" s="3" customFormat="1" ht="12.75" x14ac:dyDescent="0.2"/>
    <row r="2132" s="3" customFormat="1" ht="12.75" x14ac:dyDescent="0.2"/>
    <row r="2133" s="3" customFormat="1" ht="12.75" x14ac:dyDescent="0.2"/>
    <row r="2134" s="3" customFormat="1" ht="12.75" x14ac:dyDescent="0.2"/>
    <row r="2135" s="3" customFormat="1" ht="12.75" x14ac:dyDescent="0.2"/>
    <row r="2136" s="3" customFormat="1" ht="12.75" x14ac:dyDescent="0.2"/>
    <row r="2137" s="3" customFormat="1" ht="12.75" x14ac:dyDescent="0.2"/>
    <row r="2138" s="3" customFormat="1" ht="12.75" x14ac:dyDescent="0.2"/>
    <row r="2139" s="3" customFormat="1" ht="12.75" x14ac:dyDescent="0.2"/>
    <row r="2140" s="3" customFormat="1" ht="12.75" x14ac:dyDescent="0.2"/>
    <row r="2141" s="3" customFormat="1" ht="12.75" x14ac:dyDescent="0.2"/>
    <row r="2142" s="3" customFormat="1" ht="12.75" x14ac:dyDescent="0.2"/>
    <row r="2143" s="3" customFormat="1" ht="12.75" x14ac:dyDescent="0.2"/>
    <row r="2144" s="3" customFormat="1" ht="12.75" x14ac:dyDescent="0.2"/>
    <row r="2145" s="3" customFormat="1" ht="12.75" x14ac:dyDescent="0.2"/>
    <row r="2146" s="3" customFormat="1" ht="12.75" x14ac:dyDescent="0.2"/>
    <row r="2147" s="3" customFormat="1" ht="12.75" x14ac:dyDescent="0.2"/>
    <row r="2148" s="3" customFormat="1" ht="12.75" x14ac:dyDescent="0.2"/>
    <row r="2149" s="3" customFormat="1" ht="12.75" x14ac:dyDescent="0.2"/>
    <row r="2150" s="3" customFormat="1" ht="12.75" x14ac:dyDescent="0.2"/>
    <row r="2151" s="3" customFormat="1" ht="12.75" x14ac:dyDescent="0.2"/>
    <row r="2152" s="3" customFormat="1" ht="12.75" x14ac:dyDescent="0.2"/>
    <row r="2153" s="3" customFormat="1" ht="12.75" x14ac:dyDescent="0.2"/>
    <row r="2154" s="3" customFormat="1" ht="12.75" x14ac:dyDescent="0.2"/>
    <row r="2155" s="3" customFormat="1" ht="12.75" x14ac:dyDescent="0.2"/>
    <row r="2156" s="3" customFormat="1" ht="12.75" x14ac:dyDescent="0.2"/>
    <row r="2157" s="3" customFormat="1" ht="12.75" x14ac:dyDescent="0.2"/>
    <row r="2158" s="3" customFormat="1" ht="12.75" x14ac:dyDescent="0.2"/>
    <row r="2159" s="3" customFormat="1" ht="12.75" x14ac:dyDescent="0.2"/>
    <row r="2160" s="3" customFormat="1" ht="12.75" x14ac:dyDescent="0.2"/>
    <row r="2161" s="3" customFormat="1" ht="12.75" x14ac:dyDescent="0.2"/>
    <row r="2162" s="3" customFormat="1" ht="12.75" x14ac:dyDescent="0.2"/>
    <row r="2163" s="3" customFormat="1" ht="12.75" x14ac:dyDescent="0.2"/>
    <row r="2164" s="3" customFormat="1" ht="12.75" x14ac:dyDescent="0.2"/>
    <row r="2165" s="3" customFormat="1" ht="12.75" x14ac:dyDescent="0.2"/>
    <row r="2166" s="3" customFormat="1" ht="12.75" x14ac:dyDescent="0.2"/>
    <row r="2167" s="3" customFormat="1" ht="12.75" x14ac:dyDescent="0.2"/>
    <row r="2168" s="3" customFormat="1" ht="12.75" x14ac:dyDescent="0.2"/>
    <row r="2169" s="3" customFormat="1" ht="12.75" x14ac:dyDescent="0.2"/>
    <row r="2170" s="3" customFormat="1" ht="12.75" x14ac:dyDescent="0.2"/>
    <row r="2171" s="3" customFormat="1" ht="12.75" x14ac:dyDescent="0.2"/>
    <row r="2172" s="3" customFormat="1" ht="12.75" x14ac:dyDescent="0.2"/>
    <row r="2173" s="3" customFormat="1" ht="12.75" x14ac:dyDescent="0.2"/>
    <row r="2174" s="3" customFormat="1" ht="12.75" x14ac:dyDescent="0.2"/>
    <row r="2175" s="3" customFormat="1" ht="12.75" x14ac:dyDescent="0.2"/>
    <row r="2176" s="3" customFormat="1" ht="12.75" x14ac:dyDescent="0.2"/>
    <row r="2177" s="3" customFormat="1" ht="12.75" x14ac:dyDescent="0.2"/>
    <row r="2178" s="3" customFormat="1" ht="12.75" x14ac:dyDescent="0.2"/>
    <row r="2179" s="3" customFormat="1" ht="12.75" x14ac:dyDescent="0.2"/>
    <row r="2180" s="3" customFormat="1" ht="12.75" x14ac:dyDescent="0.2"/>
    <row r="2181" s="3" customFormat="1" ht="12.75" x14ac:dyDescent="0.2"/>
    <row r="2182" s="3" customFormat="1" ht="12.75" x14ac:dyDescent="0.2"/>
    <row r="2183" s="3" customFormat="1" ht="12.75" x14ac:dyDescent="0.2"/>
    <row r="2184" s="3" customFormat="1" ht="12.75" x14ac:dyDescent="0.2"/>
    <row r="2185" s="3" customFormat="1" ht="12.75" x14ac:dyDescent="0.2"/>
    <row r="2186" s="3" customFormat="1" ht="12.75" x14ac:dyDescent="0.2"/>
    <row r="2187" s="3" customFormat="1" ht="12.75" x14ac:dyDescent="0.2"/>
    <row r="2188" s="3" customFormat="1" ht="12.75" x14ac:dyDescent="0.2"/>
    <row r="2189" s="3" customFormat="1" ht="12.75" x14ac:dyDescent="0.2"/>
    <row r="2190" s="3" customFormat="1" ht="12.75" x14ac:dyDescent="0.2"/>
    <row r="2191" s="3" customFormat="1" ht="12.75" x14ac:dyDescent="0.2"/>
    <row r="2192" s="3" customFormat="1" ht="12.75" x14ac:dyDescent="0.2"/>
    <row r="2193" s="3" customFormat="1" ht="12.75" x14ac:dyDescent="0.2"/>
    <row r="2194" s="3" customFormat="1" ht="12.75" x14ac:dyDescent="0.2"/>
    <row r="2195" s="3" customFormat="1" ht="12.75" x14ac:dyDescent="0.2"/>
    <row r="2196" s="3" customFormat="1" ht="12.75" x14ac:dyDescent="0.2"/>
    <row r="2197" s="3" customFormat="1" ht="12.75" x14ac:dyDescent="0.2"/>
    <row r="2198" s="3" customFormat="1" ht="12.75" x14ac:dyDescent="0.2"/>
    <row r="2199" s="3" customFormat="1" ht="12.75" x14ac:dyDescent="0.2"/>
    <row r="2200" s="3" customFormat="1" ht="12.75" x14ac:dyDescent="0.2"/>
    <row r="2201" s="3" customFormat="1" ht="12.75" x14ac:dyDescent="0.2"/>
    <row r="2202" s="3" customFormat="1" ht="12.75" x14ac:dyDescent="0.2"/>
    <row r="2203" s="3" customFormat="1" ht="12.75" x14ac:dyDescent="0.2"/>
    <row r="2204" s="3" customFormat="1" ht="12.75" x14ac:dyDescent="0.2"/>
    <row r="2205" s="3" customFormat="1" ht="12.75" x14ac:dyDescent="0.2"/>
    <row r="2206" s="3" customFormat="1" ht="12.75" x14ac:dyDescent="0.2"/>
    <row r="2207" s="3" customFormat="1" ht="12.75" x14ac:dyDescent="0.2"/>
    <row r="2208" s="3" customFormat="1" ht="12.75" x14ac:dyDescent="0.2"/>
    <row r="2209" s="3" customFormat="1" ht="12.75" x14ac:dyDescent="0.2"/>
    <row r="2210" s="3" customFormat="1" ht="12.75" x14ac:dyDescent="0.2"/>
    <row r="2211" s="3" customFormat="1" ht="12.75" x14ac:dyDescent="0.2"/>
    <row r="2212" s="3" customFormat="1" ht="12.75" x14ac:dyDescent="0.2"/>
    <row r="2213" s="3" customFormat="1" ht="12.75" x14ac:dyDescent="0.2"/>
    <row r="2214" s="3" customFormat="1" ht="12.75" x14ac:dyDescent="0.2"/>
    <row r="2215" s="3" customFormat="1" ht="12.75" x14ac:dyDescent="0.2"/>
    <row r="2216" s="3" customFormat="1" ht="12.75" x14ac:dyDescent="0.2"/>
    <row r="2217" s="3" customFormat="1" ht="12.75" x14ac:dyDescent="0.2"/>
    <row r="2218" s="3" customFormat="1" ht="12.75" x14ac:dyDescent="0.2"/>
    <row r="2219" s="3" customFormat="1" ht="12.75" x14ac:dyDescent="0.2"/>
    <row r="2220" s="3" customFormat="1" ht="12.75" x14ac:dyDescent="0.2"/>
    <row r="2221" s="3" customFormat="1" ht="12.75" x14ac:dyDescent="0.2"/>
    <row r="2222" s="3" customFormat="1" ht="12.75" x14ac:dyDescent="0.2"/>
    <row r="2223" s="3" customFormat="1" ht="12.75" x14ac:dyDescent="0.2"/>
    <row r="2224" s="3" customFormat="1" ht="12.75" x14ac:dyDescent="0.2"/>
    <row r="2225" s="3" customFormat="1" ht="12.75" x14ac:dyDescent="0.2"/>
    <row r="2226" s="3" customFormat="1" ht="12.75" x14ac:dyDescent="0.2"/>
    <row r="2227" s="3" customFormat="1" ht="12.75" x14ac:dyDescent="0.2"/>
    <row r="2228" s="3" customFormat="1" ht="12.75" x14ac:dyDescent="0.2"/>
    <row r="2229" s="3" customFormat="1" ht="12.75" x14ac:dyDescent="0.2"/>
    <row r="2230" s="3" customFormat="1" ht="12.75" x14ac:dyDescent="0.2"/>
    <row r="2231" s="3" customFormat="1" ht="12.75" x14ac:dyDescent="0.2"/>
    <row r="2232" s="3" customFormat="1" ht="12.75" x14ac:dyDescent="0.2"/>
    <row r="2233" s="3" customFormat="1" ht="12.75" x14ac:dyDescent="0.2"/>
    <row r="2234" s="3" customFormat="1" ht="12.75" x14ac:dyDescent="0.2"/>
    <row r="2235" s="3" customFormat="1" ht="12.75" x14ac:dyDescent="0.2"/>
    <row r="2236" s="3" customFormat="1" ht="12.75" x14ac:dyDescent="0.2"/>
    <row r="2237" s="3" customFormat="1" ht="12.75" x14ac:dyDescent="0.2"/>
    <row r="2238" s="3" customFormat="1" ht="12.75" x14ac:dyDescent="0.2"/>
    <row r="2239" s="3" customFormat="1" ht="12.75" x14ac:dyDescent="0.2"/>
    <row r="2240" s="3" customFormat="1" ht="12.75" x14ac:dyDescent="0.2"/>
    <row r="2241" s="3" customFormat="1" ht="12.75" x14ac:dyDescent="0.2"/>
    <row r="2242" s="3" customFormat="1" ht="12.75" x14ac:dyDescent="0.2"/>
    <row r="2243" s="3" customFormat="1" ht="12.75" x14ac:dyDescent="0.2"/>
    <row r="2244" s="3" customFormat="1" ht="12.75" x14ac:dyDescent="0.2"/>
    <row r="2245" s="3" customFormat="1" ht="12.75" x14ac:dyDescent="0.2"/>
    <row r="2246" s="3" customFormat="1" ht="12.75" x14ac:dyDescent="0.2"/>
    <row r="2247" s="3" customFormat="1" ht="12.75" x14ac:dyDescent="0.2"/>
    <row r="2248" s="3" customFormat="1" ht="12.75" x14ac:dyDescent="0.2"/>
    <row r="2249" s="3" customFormat="1" ht="12.75" x14ac:dyDescent="0.2"/>
    <row r="2250" s="3" customFormat="1" ht="12.75" x14ac:dyDescent="0.2"/>
    <row r="2251" s="3" customFormat="1" ht="12.75" x14ac:dyDescent="0.2"/>
    <row r="2252" s="3" customFormat="1" ht="12.75" x14ac:dyDescent="0.2"/>
    <row r="2253" s="3" customFormat="1" ht="12.75" x14ac:dyDescent="0.2"/>
    <row r="2254" s="3" customFormat="1" ht="12.75" x14ac:dyDescent="0.2"/>
    <row r="2255" s="3" customFormat="1" ht="12.75" x14ac:dyDescent="0.2"/>
    <row r="2256" s="3" customFormat="1" ht="12.75" x14ac:dyDescent="0.2"/>
    <row r="2257" s="3" customFormat="1" ht="12.75" x14ac:dyDescent="0.2"/>
    <row r="2258" s="3" customFormat="1" ht="12.75" x14ac:dyDescent="0.2"/>
    <row r="2259" s="3" customFormat="1" ht="12.75" x14ac:dyDescent="0.2"/>
    <row r="2260" s="3" customFormat="1" ht="12.75" x14ac:dyDescent="0.2"/>
    <row r="2261" s="3" customFormat="1" ht="12.75" x14ac:dyDescent="0.2"/>
    <row r="2262" s="3" customFormat="1" ht="12.75" x14ac:dyDescent="0.2"/>
    <row r="2263" s="3" customFormat="1" ht="12.75" x14ac:dyDescent="0.2"/>
    <row r="2264" s="3" customFormat="1" ht="12.75" x14ac:dyDescent="0.2"/>
    <row r="2265" s="3" customFormat="1" ht="12.75" x14ac:dyDescent="0.2"/>
    <row r="2266" s="3" customFormat="1" ht="12.75" x14ac:dyDescent="0.2"/>
    <row r="2267" s="3" customFormat="1" ht="12.75" x14ac:dyDescent="0.2"/>
    <row r="2268" s="3" customFormat="1" ht="12.75" x14ac:dyDescent="0.2"/>
    <row r="2269" s="3" customFormat="1" ht="12.75" x14ac:dyDescent="0.2"/>
    <row r="2270" s="3" customFormat="1" ht="12.75" x14ac:dyDescent="0.2"/>
    <row r="2271" s="3" customFormat="1" ht="12.75" x14ac:dyDescent="0.2"/>
    <row r="2272" s="3" customFormat="1" ht="12.75" x14ac:dyDescent="0.2"/>
    <row r="2273" s="3" customFormat="1" ht="12.75" x14ac:dyDescent="0.2"/>
    <row r="2274" s="3" customFormat="1" ht="12.75" x14ac:dyDescent="0.2"/>
    <row r="2275" s="3" customFormat="1" ht="12.75" x14ac:dyDescent="0.2"/>
    <row r="2276" s="3" customFormat="1" ht="12.75" x14ac:dyDescent="0.2"/>
    <row r="2277" s="3" customFormat="1" ht="12.75" x14ac:dyDescent="0.2"/>
    <row r="2278" s="3" customFormat="1" ht="12.75" x14ac:dyDescent="0.2"/>
    <row r="2279" s="3" customFormat="1" ht="12.75" x14ac:dyDescent="0.2"/>
    <row r="2280" s="3" customFormat="1" ht="12.75" x14ac:dyDescent="0.2"/>
    <row r="2281" s="3" customFormat="1" ht="12.75" x14ac:dyDescent="0.2"/>
    <row r="2282" s="3" customFormat="1" ht="12.75" x14ac:dyDescent="0.2"/>
    <row r="2283" s="3" customFormat="1" ht="12.75" x14ac:dyDescent="0.2"/>
    <row r="2284" s="3" customFormat="1" ht="12.75" x14ac:dyDescent="0.2"/>
    <row r="2285" s="3" customFormat="1" ht="12.75" x14ac:dyDescent="0.2"/>
    <row r="2286" s="3" customFormat="1" ht="12.75" x14ac:dyDescent="0.2"/>
    <row r="2287" s="3" customFormat="1" ht="12.75" x14ac:dyDescent="0.2"/>
    <row r="2288" s="3" customFormat="1" ht="12.75" x14ac:dyDescent="0.2"/>
    <row r="2289" s="3" customFormat="1" ht="12.75" x14ac:dyDescent="0.2"/>
    <row r="2290" s="3" customFormat="1" ht="12.75" x14ac:dyDescent="0.2"/>
    <row r="2291" s="3" customFormat="1" ht="12.75" x14ac:dyDescent="0.2"/>
    <row r="2292" s="3" customFormat="1" ht="12.75" x14ac:dyDescent="0.2"/>
  </sheetData>
  <mergeCells count="19">
    <mergeCell ref="B5:C5"/>
    <mergeCell ref="F5:H5"/>
    <mergeCell ref="B2:C2"/>
    <mergeCell ref="G2:H2"/>
    <mergeCell ref="B3:C3"/>
    <mergeCell ref="G3:H3"/>
    <mergeCell ref="B4:C4"/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</mergeCells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2"/>
  <sheetViews>
    <sheetView tabSelected="1" zoomScaleNormal="100" workbookViewId="0">
      <selection sqref="A1:XFD1048576"/>
    </sheetView>
  </sheetViews>
  <sheetFormatPr defaultColWidth="0" defaultRowHeight="15.75" zeroHeight="1" x14ac:dyDescent="0.25"/>
  <cols>
    <col min="1" max="1" width="3.7109375" style="1" customWidth="1"/>
    <col min="2" max="3" width="15" style="1" customWidth="1"/>
    <col min="4" max="4" width="15.140625" style="2" customWidth="1"/>
    <col min="5" max="5" width="34.42578125" style="3" customWidth="1"/>
    <col min="6" max="8" width="15.28515625" style="3" customWidth="1"/>
    <col min="9" max="9" width="4.140625" style="3" customWidth="1"/>
    <col min="10" max="10" width="18.28515625" style="3" customWidth="1"/>
    <col min="11" max="16384" width="0" style="3" hidden="1"/>
  </cols>
  <sheetData>
    <row r="1" spans="1:10" x14ac:dyDescent="0.25">
      <c r="E1" s="69" t="s">
        <v>179</v>
      </c>
    </row>
    <row r="2" spans="1:10" x14ac:dyDescent="0.25">
      <c r="B2" s="113"/>
      <c r="C2" s="113"/>
      <c r="E2" s="88"/>
      <c r="G2" s="114"/>
      <c r="H2" s="114"/>
      <c r="I2" s="86"/>
    </row>
    <row r="3" spans="1:10" ht="19.5" x14ac:dyDescent="0.35">
      <c r="B3" s="115" t="s">
        <v>0</v>
      </c>
      <c r="C3" s="111"/>
      <c r="D3" s="6"/>
      <c r="E3" s="7" t="s">
        <v>1</v>
      </c>
      <c r="G3" s="116">
        <v>45012</v>
      </c>
      <c r="H3" s="114"/>
      <c r="I3" s="86"/>
    </row>
    <row r="4" spans="1:10" x14ac:dyDescent="0.25">
      <c r="B4" s="115" t="s">
        <v>2</v>
      </c>
      <c r="C4" s="111"/>
      <c r="E4" s="88" t="s">
        <v>3</v>
      </c>
      <c r="F4" s="8"/>
      <c r="G4" s="9" t="s">
        <v>4</v>
      </c>
      <c r="H4" s="9"/>
      <c r="I4" s="10"/>
    </row>
    <row r="5" spans="1:10" ht="12" customHeight="1" x14ac:dyDescent="0.25">
      <c r="B5" s="111"/>
      <c r="C5" s="111"/>
      <c r="E5" s="11" t="s">
        <v>5</v>
      </c>
      <c r="F5" s="112" t="s">
        <v>6</v>
      </c>
      <c r="G5" s="112"/>
      <c r="H5" s="112"/>
    </row>
    <row r="6" spans="1:10" ht="15.75" customHeight="1" x14ac:dyDescent="0.2">
      <c r="A6" s="91"/>
      <c r="B6" s="94" t="s">
        <v>7</v>
      </c>
      <c r="C6" s="95"/>
      <c r="D6" s="95"/>
      <c r="E6" s="96" t="s">
        <v>8</v>
      </c>
      <c r="F6" s="98" t="s">
        <v>172</v>
      </c>
      <c r="G6" s="99"/>
      <c r="H6" s="100"/>
      <c r="I6" s="101"/>
      <c r="J6" s="12"/>
    </row>
    <row r="7" spans="1:10" ht="15.75" customHeight="1" x14ac:dyDescent="0.2">
      <c r="A7" s="92"/>
      <c r="B7" s="104" t="s">
        <v>9</v>
      </c>
      <c r="C7" s="105"/>
      <c r="D7" s="106" t="s">
        <v>173</v>
      </c>
      <c r="E7" s="97"/>
      <c r="F7" s="106" t="s">
        <v>10</v>
      </c>
      <c r="G7" s="106" t="s">
        <v>11</v>
      </c>
      <c r="H7" s="106" t="s">
        <v>12</v>
      </c>
      <c r="I7" s="102"/>
      <c r="J7" s="12"/>
    </row>
    <row r="8" spans="1:10" ht="15.75" customHeight="1" x14ac:dyDescent="0.2">
      <c r="A8" s="92"/>
      <c r="B8" s="109" t="s">
        <v>122</v>
      </c>
      <c r="C8" s="106" t="s">
        <v>123</v>
      </c>
      <c r="D8" s="107"/>
      <c r="E8" s="97"/>
      <c r="F8" s="107"/>
      <c r="G8" s="108"/>
      <c r="H8" s="107"/>
      <c r="I8" s="102"/>
      <c r="J8" s="12"/>
    </row>
    <row r="9" spans="1:10" ht="15.75" customHeight="1" x14ac:dyDescent="0.2">
      <c r="A9" s="93"/>
      <c r="B9" s="110"/>
      <c r="C9" s="107"/>
      <c r="D9" s="107"/>
      <c r="E9" s="97"/>
      <c r="F9" s="107"/>
      <c r="G9" s="108"/>
      <c r="H9" s="107"/>
      <c r="I9" s="103"/>
      <c r="J9" s="12"/>
    </row>
    <row r="10" spans="1:10" ht="12.6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12.6" customHeight="1" x14ac:dyDescent="0.2">
      <c r="A11" s="15">
        <v>1</v>
      </c>
      <c r="B11" s="16">
        <v>234694</v>
      </c>
      <c r="C11" s="16">
        <v>256869</v>
      </c>
      <c r="D11" s="17">
        <v>239000</v>
      </c>
      <c r="E11" s="18" t="s">
        <v>13</v>
      </c>
      <c r="F11" s="17">
        <v>250000</v>
      </c>
      <c r="G11" s="17"/>
      <c r="H11" s="17"/>
      <c r="I11" s="15">
        <v>1</v>
      </c>
      <c r="J11" s="14"/>
    </row>
    <row r="12" spans="1:10" ht="12.6" customHeight="1" x14ac:dyDescent="0.2">
      <c r="A12" s="15">
        <v>2</v>
      </c>
      <c r="B12" s="16"/>
      <c r="C12" s="16"/>
      <c r="D12" s="16"/>
      <c r="E12" s="18" t="s">
        <v>14</v>
      </c>
      <c r="F12" s="16"/>
      <c r="G12" s="16"/>
      <c r="H12" s="16"/>
      <c r="I12" s="15">
        <v>2</v>
      </c>
      <c r="J12" s="14"/>
    </row>
    <row r="13" spans="1:10" ht="12.6" customHeight="1" x14ac:dyDescent="0.2">
      <c r="A13" s="15">
        <v>3</v>
      </c>
      <c r="B13" s="16">
        <v>7324</v>
      </c>
      <c r="C13" s="16">
        <v>7833</v>
      </c>
      <c r="D13" s="17">
        <v>7800</v>
      </c>
      <c r="E13" s="18" t="s">
        <v>15</v>
      </c>
      <c r="F13" s="17">
        <v>5000</v>
      </c>
      <c r="G13" s="17"/>
      <c r="H13" s="17"/>
      <c r="I13" s="15">
        <v>3</v>
      </c>
      <c r="J13" s="14"/>
    </row>
    <row r="14" spans="1:10" ht="12.6" customHeight="1" x14ac:dyDescent="0.2">
      <c r="A14" s="15">
        <v>4</v>
      </c>
      <c r="B14" s="16">
        <v>232</v>
      </c>
      <c r="C14" s="16">
        <v>1667</v>
      </c>
      <c r="D14" s="17">
        <v>1500</v>
      </c>
      <c r="E14" s="18" t="s">
        <v>16</v>
      </c>
      <c r="F14" s="17">
        <v>3000</v>
      </c>
      <c r="G14" s="17"/>
      <c r="H14" s="17"/>
      <c r="I14" s="15">
        <v>4</v>
      </c>
      <c r="J14" s="14"/>
    </row>
    <row r="15" spans="1:10" ht="12.6" customHeight="1" x14ac:dyDescent="0.2">
      <c r="A15" s="15">
        <v>5</v>
      </c>
      <c r="B15" s="16"/>
      <c r="C15" s="16"/>
      <c r="D15" s="16"/>
      <c r="E15" s="19" t="s">
        <v>17</v>
      </c>
      <c r="F15" s="16"/>
      <c r="G15" s="16"/>
      <c r="H15" s="16"/>
      <c r="I15" s="15">
        <v>5</v>
      </c>
      <c r="J15" s="14"/>
    </row>
    <row r="16" spans="1:10" ht="12.6" customHeight="1" x14ac:dyDescent="0.2">
      <c r="A16" s="15">
        <v>6</v>
      </c>
      <c r="B16" s="16"/>
      <c r="C16" s="16"/>
      <c r="D16" s="16"/>
      <c r="E16" s="89" t="s">
        <v>18</v>
      </c>
      <c r="F16" s="16"/>
      <c r="G16" s="16"/>
      <c r="H16" s="16"/>
      <c r="I16" s="15">
        <v>6</v>
      </c>
      <c r="J16" s="14"/>
    </row>
    <row r="17" spans="1:10" ht="12.6" customHeight="1" x14ac:dyDescent="0.2">
      <c r="A17" s="15">
        <v>7</v>
      </c>
      <c r="B17" s="16">
        <v>1822</v>
      </c>
      <c r="C17" s="16">
        <v>2185</v>
      </c>
      <c r="D17" s="17">
        <v>2000</v>
      </c>
      <c r="E17" s="89" t="s">
        <v>19</v>
      </c>
      <c r="F17" s="17">
        <v>2000</v>
      </c>
      <c r="G17" s="17"/>
      <c r="H17" s="17"/>
      <c r="I17" s="15">
        <v>7</v>
      </c>
      <c r="J17" s="14"/>
    </row>
    <row r="18" spans="1:10" ht="12.6" customHeight="1" x14ac:dyDescent="0.2">
      <c r="A18" s="15">
        <v>8</v>
      </c>
      <c r="B18" s="16"/>
      <c r="C18" s="16">
        <v>46697</v>
      </c>
      <c r="D18" s="16"/>
      <c r="E18" s="89" t="s">
        <v>20</v>
      </c>
      <c r="F18" s="16"/>
      <c r="G18" s="16"/>
      <c r="H18" s="16"/>
      <c r="I18" s="15">
        <v>8</v>
      </c>
      <c r="J18" s="14"/>
    </row>
    <row r="19" spans="1:10" ht="12.6" customHeight="1" x14ac:dyDescent="0.2">
      <c r="A19" s="15">
        <v>9</v>
      </c>
      <c r="B19" s="16">
        <v>37743</v>
      </c>
      <c r="C19" s="16">
        <v>9672</v>
      </c>
      <c r="D19" s="16"/>
      <c r="E19" s="89" t="s">
        <v>21</v>
      </c>
      <c r="F19" s="16"/>
      <c r="G19" s="16"/>
      <c r="H19" s="16"/>
      <c r="I19" s="15">
        <v>9</v>
      </c>
      <c r="J19" s="14"/>
    </row>
    <row r="20" spans="1:10" ht="12.6" customHeight="1" x14ac:dyDescent="0.2">
      <c r="A20" s="15">
        <v>10</v>
      </c>
      <c r="B20" s="16"/>
      <c r="C20" s="16"/>
      <c r="D20" s="16"/>
      <c r="E20" s="89" t="s">
        <v>22</v>
      </c>
      <c r="F20" s="16"/>
      <c r="G20" s="16"/>
      <c r="H20" s="16"/>
      <c r="I20" s="15">
        <v>10</v>
      </c>
      <c r="J20" s="14"/>
    </row>
    <row r="21" spans="1:10" ht="12.6" customHeight="1" x14ac:dyDescent="0.2">
      <c r="A21" s="15">
        <v>11</v>
      </c>
      <c r="B21" s="16">
        <v>0</v>
      </c>
      <c r="C21" s="16">
        <v>1171</v>
      </c>
      <c r="D21" s="17">
        <v>1000</v>
      </c>
      <c r="E21" s="89" t="s">
        <v>169</v>
      </c>
      <c r="F21" s="17">
        <v>700</v>
      </c>
      <c r="G21" s="17"/>
      <c r="H21" s="17"/>
      <c r="I21" s="15">
        <v>11</v>
      </c>
      <c r="J21" s="14"/>
    </row>
    <row r="22" spans="1:10" ht="12.6" customHeight="1" x14ac:dyDescent="0.2">
      <c r="A22" s="15">
        <v>12</v>
      </c>
      <c r="B22" s="16">
        <v>2949</v>
      </c>
      <c r="C22" s="16">
        <v>2279</v>
      </c>
      <c r="D22" s="17">
        <v>2000</v>
      </c>
      <c r="E22" s="89" t="s">
        <v>170</v>
      </c>
      <c r="F22" s="17"/>
      <c r="G22" s="17"/>
      <c r="H22" s="17"/>
      <c r="I22" s="15">
        <v>12</v>
      </c>
      <c r="J22" s="14"/>
    </row>
    <row r="23" spans="1:10" ht="12.6" customHeight="1" x14ac:dyDescent="0.2">
      <c r="A23" s="15">
        <v>13</v>
      </c>
      <c r="B23" s="16"/>
      <c r="C23" s="16"/>
      <c r="D23" s="17"/>
      <c r="E23" s="89">
        <v>13</v>
      </c>
      <c r="F23" s="17"/>
      <c r="G23" s="17"/>
      <c r="H23" s="17"/>
      <c r="I23" s="15">
        <v>13</v>
      </c>
      <c r="J23" s="14"/>
    </row>
    <row r="24" spans="1:10" ht="12.6" customHeight="1" x14ac:dyDescent="0.2">
      <c r="A24" s="15">
        <v>14</v>
      </c>
      <c r="B24" s="16"/>
      <c r="C24" s="16"/>
      <c r="D24" s="16"/>
      <c r="E24" s="89">
        <v>14</v>
      </c>
      <c r="F24" s="16"/>
      <c r="G24" s="16"/>
      <c r="H24" s="16"/>
      <c r="I24" s="15">
        <v>14</v>
      </c>
      <c r="J24" s="14"/>
    </row>
    <row r="25" spans="1:10" ht="12.6" customHeight="1" x14ac:dyDescent="0.2">
      <c r="A25" s="15">
        <v>15</v>
      </c>
      <c r="B25" s="16"/>
      <c r="C25" s="16"/>
      <c r="D25" s="16"/>
      <c r="E25" s="89">
        <v>15</v>
      </c>
      <c r="F25" s="16"/>
      <c r="G25" s="16"/>
      <c r="H25" s="16"/>
      <c r="I25" s="15">
        <v>15</v>
      </c>
      <c r="J25" s="14"/>
    </row>
    <row r="26" spans="1:10" ht="12.6" customHeight="1" x14ac:dyDescent="0.2">
      <c r="A26" s="15">
        <v>16</v>
      </c>
      <c r="B26" s="16"/>
      <c r="C26" s="16"/>
      <c r="D26" s="16"/>
      <c r="E26" s="89">
        <v>16</v>
      </c>
      <c r="F26" s="16"/>
      <c r="G26" s="16"/>
      <c r="H26" s="16"/>
      <c r="I26" s="15">
        <v>16</v>
      </c>
      <c r="J26" s="14"/>
    </row>
    <row r="27" spans="1:10" ht="12.6" customHeight="1" x14ac:dyDescent="0.2">
      <c r="A27" s="15">
        <v>17</v>
      </c>
      <c r="B27" s="16"/>
      <c r="C27" s="16"/>
      <c r="D27" s="16"/>
      <c r="E27" s="89">
        <v>17</v>
      </c>
      <c r="F27" s="16"/>
      <c r="G27" s="16"/>
      <c r="H27" s="16"/>
      <c r="I27" s="15">
        <v>17</v>
      </c>
      <c r="J27" s="14"/>
    </row>
    <row r="28" spans="1:10" ht="12.6" customHeight="1" x14ac:dyDescent="0.2">
      <c r="A28" s="15">
        <v>18</v>
      </c>
      <c r="B28" s="16"/>
      <c r="C28" s="16"/>
      <c r="D28" s="16"/>
      <c r="E28" s="89">
        <v>18</v>
      </c>
      <c r="F28" s="16"/>
      <c r="G28" s="16"/>
      <c r="H28" s="16"/>
      <c r="I28" s="15">
        <v>18</v>
      </c>
      <c r="J28" s="14"/>
    </row>
    <row r="29" spans="1:10" ht="12.6" customHeight="1" x14ac:dyDescent="0.2">
      <c r="A29" s="15">
        <v>19</v>
      </c>
      <c r="B29" s="16"/>
      <c r="C29" s="16"/>
      <c r="D29" s="16"/>
      <c r="E29" s="89">
        <v>19</v>
      </c>
      <c r="F29" s="16"/>
      <c r="G29" s="16"/>
      <c r="H29" s="16"/>
      <c r="I29" s="15">
        <v>19</v>
      </c>
      <c r="J29" s="14"/>
    </row>
    <row r="30" spans="1:10" ht="12.6" customHeight="1" x14ac:dyDescent="0.2">
      <c r="A30" s="15">
        <v>20</v>
      </c>
      <c r="B30" s="16"/>
      <c r="C30" s="16"/>
      <c r="D30" s="16"/>
      <c r="E30" s="89">
        <v>20</v>
      </c>
      <c r="F30" s="16"/>
      <c r="G30" s="16"/>
      <c r="H30" s="16"/>
      <c r="I30" s="15">
        <v>20</v>
      </c>
      <c r="J30" s="14"/>
    </row>
    <row r="31" spans="1:10" ht="12.6" customHeight="1" x14ac:dyDescent="0.2">
      <c r="A31" s="15">
        <v>21</v>
      </c>
      <c r="B31" s="16"/>
      <c r="C31" s="16"/>
      <c r="D31" s="16"/>
      <c r="E31" s="89">
        <v>21</v>
      </c>
      <c r="F31" s="16"/>
      <c r="G31" s="16"/>
      <c r="H31" s="16"/>
      <c r="I31" s="15">
        <v>21</v>
      </c>
      <c r="J31" s="14"/>
    </row>
    <row r="32" spans="1:10" ht="12.6" customHeight="1" x14ac:dyDescent="0.2">
      <c r="A32" s="15">
        <v>22</v>
      </c>
      <c r="B32" s="16"/>
      <c r="C32" s="16"/>
      <c r="D32" s="16"/>
      <c r="E32" s="89">
        <v>22</v>
      </c>
      <c r="F32" s="16"/>
      <c r="G32" s="16"/>
      <c r="H32" s="16"/>
      <c r="I32" s="15">
        <v>22</v>
      </c>
      <c r="J32" s="14"/>
    </row>
    <row r="33" spans="1:10" ht="12.6" customHeight="1" x14ac:dyDescent="0.2">
      <c r="A33" s="15">
        <v>23</v>
      </c>
      <c r="B33" s="16"/>
      <c r="C33" s="16"/>
      <c r="D33" s="16"/>
      <c r="E33" s="89">
        <v>23</v>
      </c>
      <c r="F33" s="16"/>
      <c r="G33" s="16"/>
      <c r="H33" s="16"/>
      <c r="I33" s="15">
        <v>23</v>
      </c>
      <c r="J33" s="14"/>
    </row>
    <row r="34" spans="1:10" ht="12.6" customHeight="1" x14ac:dyDescent="0.2">
      <c r="A34" s="15">
        <v>24</v>
      </c>
      <c r="B34" s="16"/>
      <c r="C34" s="16"/>
      <c r="D34" s="16"/>
      <c r="E34" s="89">
        <v>24</v>
      </c>
      <c r="F34" s="16"/>
      <c r="G34" s="16"/>
      <c r="H34" s="16"/>
      <c r="I34" s="15">
        <v>24</v>
      </c>
      <c r="J34" s="14"/>
    </row>
    <row r="35" spans="1:10" ht="12.6" customHeight="1" x14ac:dyDescent="0.2">
      <c r="A35" s="15">
        <v>25</v>
      </c>
      <c r="B35" s="16"/>
      <c r="C35" s="16"/>
      <c r="D35" s="16"/>
      <c r="E35" s="89">
        <v>25</v>
      </c>
      <c r="F35" s="16"/>
      <c r="G35" s="16"/>
      <c r="H35" s="16"/>
      <c r="I35" s="15">
        <v>25</v>
      </c>
      <c r="J35" s="14"/>
    </row>
    <row r="36" spans="1:10" ht="12.6" customHeight="1" x14ac:dyDescent="0.2">
      <c r="A36" s="15">
        <v>26</v>
      </c>
      <c r="B36" s="16"/>
      <c r="C36" s="16"/>
      <c r="D36" s="16"/>
      <c r="E36" s="89">
        <v>26</v>
      </c>
      <c r="F36" s="16"/>
      <c r="G36" s="16"/>
      <c r="H36" s="16"/>
      <c r="I36" s="15">
        <v>26</v>
      </c>
      <c r="J36" s="14"/>
    </row>
    <row r="37" spans="1:10" ht="12.6" customHeight="1" x14ac:dyDescent="0.2">
      <c r="A37" s="15">
        <v>27</v>
      </c>
      <c r="B37" s="16"/>
      <c r="C37" s="16"/>
      <c r="D37" s="16"/>
      <c r="E37" s="89">
        <v>27</v>
      </c>
      <c r="F37" s="16"/>
      <c r="G37" s="16"/>
      <c r="H37" s="16"/>
      <c r="I37" s="15">
        <v>27</v>
      </c>
      <c r="J37" s="14"/>
    </row>
    <row r="38" spans="1:10" ht="12.6" customHeight="1" x14ac:dyDescent="0.2">
      <c r="A38" s="15">
        <v>28</v>
      </c>
      <c r="B38" s="16"/>
      <c r="C38" s="16"/>
      <c r="D38" s="16"/>
      <c r="E38" s="89">
        <v>28</v>
      </c>
      <c r="F38" s="16"/>
      <c r="G38" s="16"/>
      <c r="H38" s="16"/>
      <c r="I38" s="15">
        <v>28</v>
      </c>
      <c r="J38" s="14"/>
    </row>
    <row r="39" spans="1:10" ht="12.6" customHeight="1" x14ac:dyDescent="0.2">
      <c r="A39" s="15">
        <v>29</v>
      </c>
      <c r="B39" s="16">
        <f>SUM(B11:B38)</f>
        <v>284764</v>
      </c>
      <c r="C39" s="16">
        <f>SUM(C11:C38)</f>
        <v>328373</v>
      </c>
      <c r="D39" s="17">
        <f>SUM(D11:D38)</f>
        <v>253300</v>
      </c>
      <c r="E39" s="15" t="s">
        <v>26</v>
      </c>
      <c r="F39" s="17">
        <f>SUM(F11:F38)</f>
        <v>260700</v>
      </c>
      <c r="G39" s="17">
        <f>SUM(G11:G38)</f>
        <v>0</v>
      </c>
      <c r="H39" s="17">
        <f>SUM(H11:H38)</f>
        <v>0</v>
      </c>
      <c r="I39" s="15">
        <v>29</v>
      </c>
      <c r="J39" s="14"/>
    </row>
    <row r="40" spans="1:10" ht="12.6" customHeight="1" x14ac:dyDescent="0.2">
      <c r="A40" s="15">
        <v>30</v>
      </c>
      <c r="B40" s="21"/>
      <c r="C40" s="21"/>
      <c r="D40" s="22">
        <v>494251</v>
      </c>
      <c r="E40" s="15" t="s">
        <v>27</v>
      </c>
      <c r="F40" s="22">
        <v>530597</v>
      </c>
      <c r="G40" s="22"/>
      <c r="H40" s="22"/>
      <c r="I40" s="23">
        <v>30</v>
      </c>
      <c r="J40" s="14"/>
    </row>
    <row r="41" spans="1:10" ht="12.6" customHeight="1" thickBot="1" x14ac:dyDescent="0.25">
      <c r="A41" s="24">
        <v>31</v>
      </c>
      <c r="B41" s="25">
        <v>346802</v>
      </c>
      <c r="C41" s="25">
        <v>376893</v>
      </c>
      <c r="D41" s="26"/>
      <c r="E41" s="24" t="s">
        <v>28</v>
      </c>
      <c r="F41" s="26"/>
      <c r="G41" s="26"/>
      <c r="H41" s="26"/>
      <c r="I41" s="24">
        <v>31</v>
      </c>
      <c r="J41" s="14"/>
    </row>
    <row r="42" spans="1:10" ht="15.75" customHeight="1" thickBot="1" x14ac:dyDescent="0.25">
      <c r="A42" s="27">
        <v>32</v>
      </c>
      <c r="B42" s="28">
        <f>B39+B41</f>
        <v>631566</v>
      </c>
      <c r="C42" s="28">
        <f>C39+C41</f>
        <v>705266</v>
      </c>
      <c r="D42" s="28">
        <f>D39+D40</f>
        <v>747551</v>
      </c>
      <c r="E42" s="29" t="s">
        <v>29</v>
      </c>
      <c r="F42" s="30">
        <f>F39+F40</f>
        <v>791297</v>
      </c>
      <c r="G42" s="30">
        <f>G39+G40</f>
        <v>0</v>
      </c>
      <c r="H42" s="32">
        <f>H39+H40</f>
        <v>0</v>
      </c>
      <c r="I42" s="33">
        <v>32</v>
      </c>
      <c r="J42" s="14"/>
    </row>
    <row r="43" spans="1:10" ht="19.5" customHeight="1" x14ac:dyDescent="0.25">
      <c r="E43" s="34" t="s">
        <v>30</v>
      </c>
    </row>
    <row r="44" spans="1:10" ht="12.95" customHeight="1" x14ac:dyDescent="0.25">
      <c r="H44" s="35" t="s">
        <v>31</v>
      </c>
    </row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s="3" customFormat="1" ht="12.75" x14ac:dyDescent="0.2"/>
    <row r="50" s="3" customFormat="1" ht="12.75" x14ac:dyDescent="0.2"/>
    <row r="51" s="3" customFormat="1" ht="12.75" x14ac:dyDescent="0.2"/>
    <row r="52" s="3" customFormat="1" ht="12.75" x14ac:dyDescent="0.2"/>
    <row r="53" s="3" customFormat="1" ht="12.75" x14ac:dyDescent="0.2"/>
    <row r="54" s="3" customFormat="1" ht="12.75" x14ac:dyDescent="0.2"/>
    <row r="55" s="3" customFormat="1" ht="12.75" x14ac:dyDescent="0.2"/>
    <row r="56" s="3" customFormat="1" ht="12.75" x14ac:dyDescent="0.2"/>
    <row r="57" s="3" customFormat="1" ht="12.75" x14ac:dyDescent="0.2"/>
    <row r="58" s="3" customFormat="1" ht="12.75" x14ac:dyDescent="0.2"/>
    <row r="59" s="3" customFormat="1" ht="12.75" x14ac:dyDescent="0.2"/>
    <row r="60" s="3" customFormat="1" ht="12.75" x14ac:dyDescent="0.2"/>
    <row r="61" s="3" customFormat="1" ht="12.75" x14ac:dyDescent="0.2"/>
    <row r="62" s="3" customFormat="1" ht="12.75" x14ac:dyDescent="0.2"/>
    <row r="63" s="3" customFormat="1" ht="12.75" x14ac:dyDescent="0.2"/>
    <row r="64" s="3" customFormat="1" ht="12.75" x14ac:dyDescent="0.2"/>
    <row r="65" s="3" customFormat="1" ht="12.75" x14ac:dyDescent="0.2"/>
    <row r="66" s="3" customFormat="1" ht="12.75" x14ac:dyDescent="0.2"/>
    <row r="67" s="3" customFormat="1" ht="12.75" x14ac:dyDescent="0.2"/>
    <row r="68" s="3" customFormat="1" ht="12.75" x14ac:dyDescent="0.2"/>
    <row r="69" s="3" customFormat="1" ht="12.75" x14ac:dyDescent="0.2"/>
    <row r="70" s="3" customFormat="1" ht="12.75" x14ac:dyDescent="0.2"/>
    <row r="71" s="3" customFormat="1" ht="12.75" x14ac:dyDescent="0.2"/>
    <row r="72" s="3" customFormat="1" ht="12.75" x14ac:dyDescent="0.2"/>
    <row r="73" s="3" customFormat="1" ht="12.75" x14ac:dyDescent="0.2"/>
    <row r="74" s="3" customFormat="1" ht="12.75" x14ac:dyDescent="0.2"/>
    <row r="75" s="3" customFormat="1" ht="12.75" x14ac:dyDescent="0.2"/>
    <row r="76" s="3" customFormat="1" ht="12.75" x14ac:dyDescent="0.2"/>
    <row r="77" s="3" customFormat="1" ht="12.75" x14ac:dyDescent="0.2"/>
    <row r="78" s="3" customFormat="1" ht="12.75" x14ac:dyDescent="0.2"/>
    <row r="79" s="3" customFormat="1" ht="12.75" x14ac:dyDescent="0.2"/>
    <row r="80" s="3" customFormat="1" ht="12.75" x14ac:dyDescent="0.2"/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  <row r="1968" s="3" customFormat="1" ht="12.75" x14ac:dyDescent="0.2"/>
    <row r="1969" s="3" customFormat="1" ht="12.75" x14ac:dyDescent="0.2"/>
    <row r="1970" s="3" customFormat="1" ht="12.75" x14ac:dyDescent="0.2"/>
    <row r="1971" s="3" customFormat="1" ht="12.75" x14ac:dyDescent="0.2"/>
    <row r="1972" s="3" customFormat="1" ht="12.75" x14ac:dyDescent="0.2"/>
    <row r="1973" s="3" customFormat="1" ht="12.75" x14ac:dyDescent="0.2"/>
    <row r="1974" s="3" customFormat="1" ht="12.75" x14ac:dyDescent="0.2"/>
    <row r="1975" s="3" customFormat="1" ht="12.75" x14ac:dyDescent="0.2"/>
    <row r="1976" s="3" customFormat="1" ht="12.75" x14ac:dyDescent="0.2"/>
    <row r="1977" s="3" customFormat="1" ht="12.75" x14ac:dyDescent="0.2"/>
    <row r="1978" s="3" customFormat="1" ht="12.75" x14ac:dyDescent="0.2"/>
    <row r="1979" s="3" customFormat="1" ht="12.75" x14ac:dyDescent="0.2"/>
    <row r="1980" s="3" customFormat="1" ht="12.75" x14ac:dyDescent="0.2"/>
    <row r="1981" s="3" customFormat="1" ht="12.75" x14ac:dyDescent="0.2"/>
    <row r="1982" s="3" customFormat="1" ht="12.75" x14ac:dyDescent="0.2"/>
    <row r="1983" s="3" customFormat="1" ht="12.75" x14ac:dyDescent="0.2"/>
    <row r="1984" s="3" customFormat="1" ht="12.75" x14ac:dyDescent="0.2"/>
    <row r="1985" s="3" customFormat="1" ht="12.75" x14ac:dyDescent="0.2"/>
    <row r="1986" s="3" customFormat="1" ht="12.75" x14ac:dyDescent="0.2"/>
    <row r="1987" s="3" customFormat="1" ht="12.75" x14ac:dyDescent="0.2"/>
    <row r="1988" s="3" customFormat="1" ht="12.75" x14ac:dyDescent="0.2"/>
    <row r="1989" s="3" customFormat="1" ht="12.75" x14ac:dyDescent="0.2"/>
    <row r="1990" s="3" customFormat="1" ht="12.75" x14ac:dyDescent="0.2"/>
    <row r="1991" s="3" customFormat="1" ht="12.75" x14ac:dyDescent="0.2"/>
    <row r="1992" s="3" customFormat="1" ht="12.75" x14ac:dyDescent="0.2"/>
    <row r="1993" s="3" customFormat="1" ht="12.75" x14ac:dyDescent="0.2"/>
    <row r="1994" s="3" customFormat="1" ht="12.75" x14ac:dyDescent="0.2"/>
    <row r="1995" s="3" customFormat="1" ht="12.75" x14ac:dyDescent="0.2"/>
    <row r="1996" s="3" customFormat="1" ht="12.75" x14ac:dyDescent="0.2"/>
    <row r="1997" s="3" customFormat="1" ht="12.75" x14ac:dyDescent="0.2"/>
    <row r="1998" s="3" customFormat="1" ht="12.75" x14ac:dyDescent="0.2"/>
    <row r="1999" s="3" customFormat="1" ht="12.75" x14ac:dyDescent="0.2"/>
    <row r="2000" s="3" customFormat="1" ht="12.75" x14ac:dyDescent="0.2"/>
    <row r="2001" s="3" customFormat="1" ht="12.75" x14ac:dyDescent="0.2"/>
    <row r="2002" s="3" customFormat="1" ht="12.75" x14ac:dyDescent="0.2"/>
    <row r="2003" s="3" customFormat="1" ht="12.75" x14ac:dyDescent="0.2"/>
    <row r="2004" s="3" customFormat="1" ht="12.75" x14ac:dyDescent="0.2"/>
    <row r="2005" s="3" customFormat="1" ht="12.75" x14ac:dyDescent="0.2"/>
    <row r="2006" s="3" customFormat="1" ht="12.75" x14ac:dyDescent="0.2"/>
    <row r="2007" s="3" customFormat="1" ht="12.75" x14ac:dyDescent="0.2"/>
    <row r="2008" s="3" customFormat="1" ht="12.75" x14ac:dyDescent="0.2"/>
    <row r="2009" s="3" customFormat="1" ht="12.75" x14ac:dyDescent="0.2"/>
    <row r="2010" s="3" customFormat="1" ht="12.75" x14ac:dyDescent="0.2"/>
    <row r="2011" s="3" customFormat="1" ht="12.75" x14ac:dyDescent="0.2"/>
    <row r="2012" s="3" customFormat="1" ht="12.75" x14ac:dyDescent="0.2"/>
    <row r="2013" s="3" customFormat="1" ht="12.75" x14ac:dyDescent="0.2"/>
    <row r="2014" s="3" customFormat="1" ht="12.75" x14ac:dyDescent="0.2"/>
    <row r="2015" s="3" customFormat="1" ht="12.75" x14ac:dyDescent="0.2"/>
    <row r="2016" s="3" customFormat="1" ht="12.75" x14ac:dyDescent="0.2"/>
    <row r="2017" s="3" customFormat="1" ht="12.75" x14ac:dyDescent="0.2"/>
    <row r="2018" s="3" customFormat="1" ht="12.75" x14ac:dyDescent="0.2"/>
    <row r="2019" s="3" customFormat="1" ht="12.75" x14ac:dyDescent="0.2"/>
    <row r="2020" s="3" customFormat="1" ht="12.75" x14ac:dyDescent="0.2"/>
    <row r="2021" s="3" customFormat="1" ht="12.75" x14ac:dyDescent="0.2"/>
    <row r="2022" s="3" customFormat="1" ht="12.75" x14ac:dyDescent="0.2"/>
    <row r="2023" s="3" customFormat="1" ht="12.75" x14ac:dyDescent="0.2"/>
    <row r="2024" s="3" customFormat="1" ht="12.75" x14ac:dyDescent="0.2"/>
    <row r="2025" s="3" customFormat="1" ht="12.75" x14ac:dyDescent="0.2"/>
    <row r="2026" s="3" customFormat="1" ht="12.75" x14ac:dyDescent="0.2"/>
    <row r="2027" s="3" customFormat="1" ht="12.75" x14ac:dyDescent="0.2"/>
    <row r="2028" s="3" customFormat="1" ht="12.75" x14ac:dyDescent="0.2"/>
    <row r="2029" s="3" customFormat="1" ht="12.75" x14ac:dyDescent="0.2"/>
    <row r="2030" s="3" customFormat="1" ht="12.75" x14ac:dyDescent="0.2"/>
    <row r="2031" s="3" customFormat="1" ht="12.75" x14ac:dyDescent="0.2"/>
    <row r="2032" s="3" customFormat="1" ht="12.75" x14ac:dyDescent="0.2"/>
    <row r="2033" s="3" customFormat="1" ht="12.75" x14ac:dyDescent="0.2"/>
    <row r="2034" s="3" customFormat="1" ht="12.75" x14ac:dyDescent="0.2"/>
    <row r="2035" s="3" customFormat="1" ht="12.75" x14ac:dyDescent="0.2"/>
    <row r="2036" s="3" customFormat="1" ht="12.75" x14ac:dyDescent="0.2"/>
    <row r="2037" s="3" customFormat="1" ht="12.75" x14ac:dyDescent="0.2"/>
    <row r="2038" s="3" customFormat="1" ht="12.75" x14ac:dyDescent="0.2"/>
    <row r="2039" s="3" customFormat="1" ht="12.75" x14ac:dyDescent="0.2"/>
    <row r="2040" s="3" customFormat="1" ht="12.75" x14ac:dyDescent="0.2"/>
    <row r="2041" s="3" customFormat="1" ht="12.75" x14ac:dyDescent="0.2"/>
    <row r="2042" s="3" customFormat="1" ht="12.75" x14ac:dyDescent="0.2"/>
    <row r="2043" s="3" customFormat="1" ht="12.75" x14ac:dyDescent="0.2"/>
    <row r="2044" s="3" customFormat="1" ht="12.75" x14ac:dyDescent="0.2"/>
    <row r="2045" s="3" customFormat="1" ht="12.75" x14ac:dyDescent="0.2"/>
    <row r="2046" s="3" customFormat="1" ht="12.75" x14ac:dyDescent="0.2"/>
    <row r="2047" s="3" customFormat="1" ht="12.75" x14ac:dyDescent="0.2"/>
    <row r="2048" s="3" customFormat="1" ht="12.75" x14ac:dyDescent="0.2"/>
    <row r="2049" s="3" customFormat="1" ht="12.75" x14ac:dyDescent="0.2"/>
    <row r="2050" s="3" customFormat="1" ht="12.75" x14ac:dyDescent="0.2"/>
    <row r="2051" s="3" customFormat="1" ht="12.75" x14ac:dyDescent="0.2"/>
    <row r="2052" s="3" customFormat="1" ht="12.75" x14ac:dyDescent="0.2"/>
    <row r="2053" s="3" customFormat="1" ht="12.75" x14ac:dyDescent="0.2"/>
    <row r="2054" s="3" customFormat="1" ht="12.75" x14ac:dyDescent="0.2"/>
    <row r="2055" s="3" customFormat="1" ht="12.75" x14ac:dyDescent="0.2"/>
    <row r="2056" s="3" customFormat="1" ht="12.75" x14ac:dyDescent="0.2"/>
    <row r="2057" s="3" customFormat="1" ht="12.75" x14ac:dyDescent="0.2"/>
    <row r="2058" s="3" customFormat="1" ht="12.75" x14ac:dyDescent="0.2"/>
    <row r="2059" s="3" customFormat="1" ht="12.75" x14ac:dyDescent="0.2"/>
    <row r="2060" s="3" customFormat="1" ht="12.75" x14ac:dyDescent="0.2"/>
    <row r="2061" s="3" customFormat="1" ht="12.75" x14ac:dyDescent="0.2"/>
    <row r="2062" s="3" customFormat="1" ht="12.75" x14ac:dyDescent="0.2"/>
    <row r="2063" s="3" customFormat="1" ht="12.75" x14ac:dyDescent="0.2"/>
    <row r="2064" s="3" customFormat="1" ht="12.75" x14ac:dyDescent="0.2"/>
    <row r="2065" s="3" customFormat="1" ht="12.75" x14ac:dyDescent="0.2"/>
    <row r="2066" s="3" customFormat="1" ht="12.75" x14ac:dyDescent="0.2"/>
    <row r="2067" s="3" customFormat="1" ht="12.75" x14ac:dyDescent="0.2"/>
    <row r="2068" s="3" customFormat="1" ht="12.75" x14ac:dyDescent="0.2"/>
    <row r="2069" s="3" customFormat="1" ht="12.75" x14ac:dyDescent="0.2"/>
    <row r="2070" s="3" customFormat="1" ht="12.75" x14ac:dyDescent="0.2"/>
    <row r="2071" s="3" customFormat="1" ht="12.75" x14ac:dyDescent="0.2"/>
    <row r="2072" s="3" customFormat="1" ht="12.75" x14ac:dyDescent="0.2"/>
    <row r="2073" s="3" customFormat="1" ht="12.75" x14ac:dyDescent="0.2"/>
    <row r="2074" s="3" customFormat="1" ht="12.75" x14ac:dyDescent="0.2"/>
    <row r="2075" s="3" customFormat="1" ht="12.75" x14ac:dyDescent="0.2"/>
    <row r="2076" s="3" customFormat="1" ht="12.75" x14ac:dyDescent="0.2"/>
    <row r="2077" s="3" customFormat="1" ht="12.75" x14ac:dyDescent="0.2"/>
    <row r="2078" s="3" customFormat="1" ht="12.75" x14ac:dyDescent="0.2"/>
    <row r="2079" s="3" customFormat="1" ht="12.75" x14ac:dyDescent="0.2"/>
    <row r="2080" s="3" customFormat="1" ht="12.75" x14ac:dyDescent="0.2"/>
    <row r="2081" s="3" customFormat="1" ht="12.75" x14ac:dyDescent="0.2"/>
    <row r="2082" s="3" customFormat="1" ht="12.75" x14ac:dyDescent="0.2"/>
    <row r="2083" s="3" customFormat="1" ht="12.75" x14ac:dyDescent="0.2"/>
    <row r="2084" s="3" customFormat="1" ht="12.75" x14ac:dyDescent="0.2"/>
    <row r="2085" s="3" customFormat="1" ht="12.75" x14ac:dyDescent="0.2"/>
    <row r="2086" s="3" customFormat="1" ht="12.75" x14ac:dyDescent="0.2"/>
    <row r="2087" s="3" customFormat="1" ht="12.75" x14ac:dyDescent="0.2"/>
    <row r="2088" s="3" customFormat="1" ht="12.75" x14ac:dyDescent="0.2"/>
    <row r="2089" s="3" customFormat="1" ht="12.75" x14ac:dyDescent="0.2"/>
    <row r="2090" s="3" customFormat="1" ht="12.75" x14ac:dyDescent="0.2"/>
    <row r="2091" s="3" customFormat="1" ht="12.75" x14ac:dyDescent="0.2"/>
    <row r="2092" s="3" customFormat="1" ht="12.75" x14ac:dyDescent="0.2"/>
    <row r="2093" s="3" customFormat="1" ht="12.75" x14ac:dyDescent="0.2"/>
    <row r="2094" s="3" customFormat="1" ht="12.75" x14ac:dyDescent="0.2"/>
    <row r="2095" s="3" customFormat="1" ht="12.75" x14ac:dyDescent="0.2"/>
    <row r="2096" s="3" customFormat="1" ht="12.75" x14ac:dyDescent="0.2"/>
    <row r="2097" s="3" customFormat="1" ht="12.75" x14ac:dyDescent="0.2"/>
    <row r="2098" s="3" customFormat="1" ht="12.75" x14ac:dyDescent="0.2"/>
    <row r="2099" s="3" customFormat="1" ht="12.75" x14ac:dyDescent="0.2"/>
    <row r="2100" s="3" customFormat="1" ht="12.75" x14ac:dyDescent="0.2"/>
    <row r="2101" s="3" customFormat="1" ht="12.75" x14ac:dyDescent="0.2"/>
    <row r="2102" s="3" customFormat="1" ht="12.75" x14ac:dyDescent="0.2"/>
    <row r="2103" s="3" customFormat="1" ht="12.75" x14ac:dyDescent="0.2"/>
    <row r="2104" s="3" customFormat="1" ht="12.75" x14ac:dyDescent="0.2"/>
    <row r="2105" s="3" customFormat="1" ht="12.75" x14ac:dyDescent="0.2"/>
    <row r="2106" s="3" customFormat="1" ht="12.75" x14ac:dyDescent="0.2"/>
    <row r="2107" s="3" customFormat="1" ht="12.75" x14ac:dyDescent="0.2"/>
    <row r="2108" s="3" customFormat="1" ht="12.75" x14ac:dyDescent="0.2"/>
    <row r="2109" s="3" customFormat="1" ht="12.75" x14ac:dyDescent="0.2"/>
    <row r="2110" s="3" customFormat="1" ht="12.75" x14ac:dyDescent="0.2"/>
    <row r="2111" s="3" customFormat="1" ht="12.75" x14ac:dyDescent="0.2"/>
    <row r="2112" s="3" customFormat="1" ht="12.75" x14ac:dyDescent="0.2"/>
    <row r="2113" s="3" customFormat="1" ht="12.75" x14ac:dyDescent="0.2"/>
    <row r="2114" s="3" customFormat="1" ht="12.75" x14ac:dyDescent="0.2"/>
    <row r="2115" s="3" customFormat="1" ht="12.75" x14ac:dyDescent="0.2"/>
    <row r="2116" s="3" customFormat="1" ht="12.75" x14ac:dyDescent="0.2"/>
    <row r="2117" s="3" customFormat="1" ht="12.75" x14ac:dyDescent="0.2"/>
    <row r="2118" s="3" customFormat="1" ht="12.75" x14ac:dyDescent="0.2"/>
    <row r="2119" s="3" customFormat="1" ht="12.75" x14ac:dyDescent="0.2"/>
    <row r="2120" s="3" customFormat="1" ht="12.75" x14ac:dyDescent="0.2"/>
    <row r="2121" s="3" customFormat="1" ht="12.75" x14ac:dyDescent="0.2"/>
    <row r="2122" s="3" customFormat="1" ht="12.75" x14ac:dyDescent="0.2"/>
    <row r="2123" s="3" customFormat="1" ht="12.75" x14ac:dyDescent="0.2"/>
    <row r="2124" s="3" customFormat="1" ht="12.75" x14ac:dyDescent="0.2"/>
    <row r="2125" s="3" customFormat="1" ht="12.75" x14ac:dyDescent="0.2"/>
    <row r="2126" s="3" customFormat="1" ht="12.75" x14ac:dyDescent="0.2"/>
    <row r="2127" s="3" customFormat="1" ht="12.75" x14ac:dyDescent="0.2"/>
    <row r="2128" s="3" customFormat="1" ht="12.75" x14ac:dyDescent="0.2"/>
    <row r="2129" s="3" customFormat="1" ht="12.75" x14ac:dyDescent="0.2"/>
    <row r="2130" s="3" customFormat="1" ht="12.75" x14ac:dyDescent="0.2"/>
    <row r="2131" s="3" customFormat="1" ht="12.75" x14ac:dyDescent="0.2"/>
    <row r="2132" s="3" customFormat="1" ht="12.75" x14ac:dyDescent="0.2"/>
    <row r="2133" s="3" customFormat="1" ht="12.75" x14ac:dyDescent="0.2"/>
    <row r="2134" s="3" customFormat="1" ht="12.75" x14ac:dyDescent="0.2"/>
    <row r="2135" s="3" customFormat="1" ht="12.75" x14ac:dyDescent="0.2"/>
    <row r="2136" s="3" customFormat="1" ht="12.75" x14ac:dyDescent="0.2"/>
    <row r="2137" s="3" customFormat="1" ht="12.75" x14ac:dyDescent="0.2"/>
    <row r="2138" s="3" customFormat="1" ht="12.75" x14ac:dyDescent="0.2"/>
    <row r="2139" s="3" customFormat="1" ht="12.75" x14ac:dyDescent="0.2"/>
    <row r="2140" s="3" customFormat="1" ht="12.75" x14ac:dyDescent="0.2"/>
    <row r="2141" s="3" customFormat="1" ht="12.75" x14ac:dyDescent="0.2"/>
    <row r="2142" s="3" customFormat="1" ht="12.75" x14ac:dyDescent="0.2"/>
    <row r="2143" s="3" customFormat="1" ht="12.75" x14ac:dyDescent="0.2"/>
    <row r="2144" s="3" customFormat="1" ht="12.75" x14ac:dyDescent="0.2"/>
    <row r="2145" s="3" customFormat="1" ht="12.75" x14ac:dyDescent="0.2"/>
    <row r="2146" s="3" customFormat="1" ht="12.75" x14ac:dyDescent="0.2"/>
    <row r="2147" s="3" customFormat="1" ht="12.75" x14ac:dyDescent="0.2"/>
    <row r="2148" s="3" customFormat="1" ht="12.75" x14ac:dyDescent="0.2"/>
    <row r="2149" s="3" customFormat="1" ht="12.75" x14ac:dyDescent="0.2"/>
    <row r="2150" s="3" customFormat="1" ht="12.75" x14ac:dyDescent="0.2"/>
    <row r="2151" s="3" customFormat="1" ht="12.75" x14ac:dyDescent="0.2"/>
    <row r="2152" s="3" customFormat="1" ht="12.75" x14ac:dyDescent="0.2"/>
    <row r="2153" s="3" customFormat="1" ht="12.75" x14ac:dyDescent="0.2"/>
    <row r="2154" s="3" customFormat="1" ht="12.75" x14ac:dyDescent="0.2"/>
    <row r="2155" s="3" customFormat="1" ht="12.75" x14ac:dyDescent="0.2"/>
    <row r="2156" s="3" customFormat="1" ht="12.75" x14ac:dyDescent="0.2"/>
    <row r="2157" s="3" customFormat="1" ht="12.75" x14ac:dyDescent="0.2"/>
    <row r="2158" s="3" customFormat="1" ht="12.75" x14ac:dyDescent="0.2"/>
    <row r="2159" s="3" customFormat="1" ht="12.75" x14ac:dyDescent="0.2"/>
    <row r="2160" s="3" customFormat="1" ht="12.75" x14ac:dyDescent="0.2"/>
    <row r="2161" s="3" customFormat="1" ht="12.75" x14ac:dyDescent="0.2"/>
    <row r="2162" s="3" customFormat="1" ht="12.75" x14ac:dyDescent="0.2"/>
    <row r="2163" s="3" customFormat="1" ht="12.75" x14ac:dyDescent="0.2"/>
    <row r="2164" s="3" customFormat="1" ht="12.75" x14ac:dyDescent="0.2"/>
    <row r="2165" s="3" customFormat="1" ht="12.75" x14ac:dyDescent="0.2"/>
    <row r="2166" s="3" customFormat="1" ht="12.75" x14ac:dyDescent="0.2"/>
    <row r="2167" s="3" customFormat="1" ht="12.75" x14ac:dyDescent="0.2"/>
    <row r="2168" s="3" customFormat="1" ht="12.75" x14ac:dyDescent="0.2"/>
    <row r="2169" s="3" customFormat="1" ht="12.75" x14ac:dyDescent="0.2"/>
    <row r="2170" s="3" customFormat="1" ht="12.75" x14ac:dyDescent="0.2"/>
    <row r="2171" s="3" customFormat="1" ht="12.75" x14ac:dyDescent="0.2"/>
    <row r="2172" s="3" customFormat="1" ht="12.75" x14ac:dyDescent="0.2"/>
    <row r="2173" s="3" customFormat="1" ht="12.75" x14ac:dyDescent="0.2"/>
    <row r="2174" s="3" customFormat="1" ht="12.75" x14ac:dyDescent="0.2"/>
    <row r="2175" s="3" customFormat="1" ht="12.75" x14ac:dyDescent="0.2"/>
    <row r="2176" s="3" customFormat="1" ht="12.75" x14ac:dyDescent="0.2"/>
    <row r="2177" s="3" customFormat="1" ht="12.75" x14ac:dyDescent="0.2"/>
    <row r="2178" s="3" customFormat="1" ht="12.75" x14ac:dyDescent="0.2"/>
    <row r="2179" s="3" customFormat="1" ht="12.75" x14ac:dyDescent="0.2"/>
    <row r="2180" s="3" customFormat="1" ht="12.75" x14ac:dyDescent="0.2"/>
    <row r="2181" s="3" customFormat="1" ht="12.75" x14ac:dyDescent="0.2"/>
    <row r="2182" s="3" customFormat="1" ht="12.75" x14ac:dyDescent="0.2"/>
    <row r="2183" s="3" customFormat="1" ht="12.75" x14ac:dyDescent="0.2"/>
    <row r="2184" s="3" customFormat="1" ht="12.75" x14ac:dyDescent="0.2"/>
    <row r="2185" s="3" customFormat="1" ht="12.75" x14ac:dyDescent="0.2"/>
    <row r="2186" s="3" customFormat="1" ht="12.75" x14ac:dyDescent="0.2"/>
    <row r="2187" s="3" customFormat="1" ht="12.75" x14ac:dyDescent="0.2"/>
    <row r="2188" s="3" customFormat="1" ht="12.75" x14ac:dyDescent="0.2"/>
    <row r="2189" s="3" customFormat="1" ht="12.75" x14ac:dyDescent="0.2"/>
    <row r="2190" s="3" customFormat="1" ht="12.75" x14ac:dyDescent="0.2"/>
    <row r="2191" s="3" customFormat="1" ht="12.75" x14ac:dyDescent="0.2"/>
    <row r="2192" s="3" customFormat="1" ht="12.75" x14ac:dyDescent="0.2"/>
    <row r="2193" s="3" customFormat="1" ht="12.75" x14ac:dyDescent="0.2"/>
    <row r="2194" s="3" customFormat="1" ht="12.75" x14ac:dyDescent="0.2"/>
    <row r="2195" s="3" customFormat="1" ht="12.75" x14ac:dyDescent="0.2"/>
    <row r="2196" s="3" customFormat="1" ht="12.75" x14ac:dyDescent="0.2"/>
    <row r="2197" s="3" customFormat="1" ht="12.75" x14ac:dyDescent="0.2"/>
    <row r="2198" s="3" customFormat="1" ht="12.75" x14ac:dyDescent="0.2"/>
    <row r="2199" s="3" customFormat="1" ht="12.75" x14ac:dyDescent="0.2"/>
    <row r="2200" s="3" customFormat="1" ht="12.75" x14ac:dyDescent="0.2"/>
    <row r="2201" s="3" customFormat="1" ht="12.75" x14ac:dyDescent="0.2"/>
    <row r="2202" s="3" customFormat="1" ht="12.75" x14ac:dyDescent="0.2"/>
    <row r="2203" s="3" customFormat="1" ht="12.75" x14ac:dyDescent="0.2"/>
    <row r="2204" s="3" customFormat="1" ht="12.75" x14ac:dyDescent="0.2"/>
    <row r="2205" s="3" customFormat="1" ht="12.75" x14ac:dyDescent="0.2"/>
    <row r="2206" s="3" customFormat="1" ht="12.75" x14ac:dyDescent="0.2"/>
    <row r="2207" s="3" customFormat="1" ht="12.75" x14ac:dyDescent="0.2"/>
    <row r="2208" s="3" customFormat="1" ht="12.75" x14ac:dyDescent="0.2"/>
    <row r="2209" s="3" customFormat="1" ht="12.75" x14ac:dyDescent="0.2"/>
    <row r="2210" s="3" customFormat="1" ht="12.75" x14ac:dyDescent="0.2"/>
    <row r="2211" s="3" customFormat="1" ht="12.75" x14ac:dyDescent="0.2"/>
    <row r="2212" s="3" customFormat="1" ht="12.75" x14ac:dyDescent="0.2"/>
    <row r="2213" s="3" customFormat="1" ht="12.75" x14ac:dyDescent="0.2"/>
    <row r="2214" s="3" customFormat="1" ht="12.75" x14ac:dyDescent="0.2"/>
    <row r="2215" s="3" customFormat="1" ht="12.75" x14ac:dyDescent="0.2"/>
    <row r="2216" s="3" customFormat="1" ht="12.75" x14ac:dyDescent="0.2"/>
    <row r="2217" s="3" customFormat="1" ht="12.75" x14ac:dyDescent="0.2"/>
    <row r="2218" s="3" customFormat="1" ht="12.75" x14ac:dyDescent="0.2"/>
    <row r="2219" s="3" customFormat="1" ht="12.75" x14ac:dyDescent="0.2"/>
    <row r="2220" s="3" customFormat="1" ht="12.75" x14ac:dyDescent="0.2"/>
    <row r="2221" s="3" customFormat="1" ht="12.75" x14ac:dyDescent="0.2"/>
    <row r="2222" s="3" customFormat="1" ht="12.75" x14ac:dyDescent="0.2"/>
    <row r="2223" s="3" customFormat="1" ht="12.75" x14ac:dyDescent="0.2"/>
    <row r="2224" s="3" customFormat="1" ht="12.75" x14ac:dyDescent="0.2"/>
    <row r="2225" s="3" customFormat="1" ht="12.75" x14ac:dyDescent="0.2"/>
    <row r="2226" s="3" customFormat="1" ht="12.75" x14ac:dyDescent="0.2"/>
    <row r="2227" s="3" customFormat="1" ht="12.75" x14ac:dyDescent="0.2"/>
    <row r="2228" s="3" customFormat="1" ht="12.75" x14ac:dyDescent="0.2"/>
    <row r="2229" s="3" customFormat="1" ht="12.75" x14ac:dyDescent="0.2"/>
    <row r="2230" s="3" customFormat="1" ht="12.75" x14ac:dyDescent="0.2"/>
    <row r="2231" s="3" customFormat="1" ht="12.75" x14ac:dyDescent="0.2"/>
    <row r="2232" s="3" customFormat="1" ht="12.75" x14ac:dyDescent="0.2"/>
    <row r="2233" s="3" customFormat="1" ht="12.75" x14ac:dyDescent="0.2"/>
    <row r="2234" s="3" customFormat="1" ht="12.75" x14ac:dyDescent="0.2"/>
    <row r="2235" s="3" customFormat="1" ht="12.75" x14ac:dyDescent="0.2"/>
    <row r="2236" s="3" customFormat="1" ht="12.75" x14ac:dyDescent="0.2"/>
    <row r="2237" s="3" customFormat="1" ht="12.75" x14ac:dyDescent="0.2"/>
    <row r="2238" s="3" customFormat="1" ht="12.75" x14ac:dyDescent="0.2"/>
    <row r="2239" s="3" customFormat="1" ht="12.75" x14ac:dyDescent="0.2"/>
    <row r="2240" s="3" customFormat="1" ht="12.75" x14ac:dyDescent="0.2"/>
    <row r="2241" s="3" customFormat="1" ht="12.75" x14ac:dyDescent="0.2"/>
    <row r="2242" s="3" customFormat="1" ht="12.75" x14ac:dyDescent="0.2"/>
    <row r="2243" s="3" customFormat="1" ht="12.75" x14ac:dyDescent="0.2"/>
    <row r="2244" s="3" customFormat="1" ht="12.75" x14ac:dyDescent="0.2"/>
    <row r="2245" s="3" customFormat="1" ht="12.75" x14ac:dyDescent="0.2"/>
    <row r="2246" s="3" customFormat="1" ht="12.75" x14ac:dyDescent="0.2"/>
    <row r="2247" s="3" customFormat="1" ht="12.75" x14ac:dyDescent="0.2"/>
    <row r="2248" s="3" customFormat="1" ht="12.75" x14ac:dyDescent="0.2"/>
    <row r="2249" s="3" customFormat="1" ht="12.75" x14ac:dyDescent="0.2"/>
    <row r="2250" s="3" customFormat="1" ht="12.75" x14ac:dyDescent="0.2"/>
    <row r="2251" s="3" customFormat="1" ht="12.75" x14ac:dyDescent="0.2"/>
    <row r="2252" s="3" customFormat="1" ht="12.75" x14ac:dyDescent="0.2"/>
    <row r="2253" s="3" customFormat="1" ht="12.75" x14ac:dyDescent="0.2"/>
    <row r="2254" s="3" customFormat="1" ht="12.75" x14ac:dyDescent="0.2"/>
    <row r="2255" s="3" customFormat="1" ht="12.75" x14ac:dyDescent="0.2"/>
    <row r="2256" s="3" customFormat="1" ht="12.75" x14ac:dyDescent="0.2"/>
    <row r="2257" s="3" customFormat="1" ht="12.75" x14ac:dyDescent="0.2"/>
    <row r="2258" s="3" customFormat="1" ht="12.75" x14ac:dyDescent="0.2"/>
    <row r="2259" s="3" customFormat="1" ht="12.75" x14ac:dyDescent="0.2"/>
    <row r="2260" s="3" customFormat="1" ht="12.75" x14ac:dyDescent="0.2"/>
    <row r="2261" s="3" customFormat="1" ht="12.75" x14ac:dyDescent="0.2"/>
    <row r="2262" s="3" customFormat="1" ht="12.75" x14ac:dyDescent="0.2"/>
    <row r="2263" s="3" customFormat="1" ht="12.75" x14ac:dyDescent="0.2"/>
    <row r="2264" s="3" customFormat="1" ht="12.75" x14ac:dyDescent="0.2"/>
    <row r="2265" s="3" customFormat="1" ht="12.75" x14ac:dyDescent="0.2"/>
    <row r="2266" s="3" customFormat="1" ht="12.75" x14ac:dyDescent="0.2"/>
    <row r="2267" s="3" customFormat="1" ht="12.75" x14ac:dyDescent="0.2"/>
    <row r="2268" s="3" customFormat="1" ht="12.75" x14ac:dyDescent="0.2"/>
    <row r="2269" s="3" customFormat="1" ht="12.75" x14ac:dyDescent="0.2"/>
    <row r="2270" s="3" customFormat="1" ht="12.75" x14ac:dyDescent="0.2"/>
    <row r="2271" s="3" customFormat="1" ht="12.75" x14ac:dyDescent="0.2"/>
    <row r="2272" s="3" customFormat="1" ht="12.75" x14ac:dyDescent="0.2"/>
    <row r="2273" s="3" customFormat="1" ht="12.75" x14ac:dyDescent="0.2"/>
    <row r="2274" s="3" customFormat="1" ht="12.75" x14ac:dyDescent="0.2"/>
    <row r="2275" s="3" customFormat="1" ht="12.75" x14ac:dyDescent="0.2"/>
    <row r="2276" s="3" customFormat="1" ht="12.75" x14ac:dyDescent="0.2"/>
    <row r="2277" s="3" customFormat="1" ht="12.75" x14ac:dyDescent="0.2"/>
    <row r="2278" s="3" customFormat="1" ht="12.75" x14ac:dyDescent="0.2"/>
    <row r="2279" s="3" customFormat="1" ht="12.75" x14ac:dyDescent="0.2"/>
    <row r="2280" s="3" customFormat="1" ht="12.75" x14ac:dyDescent="0.2"/>
    <row r="2281" s="3" customFormat="1" ht="12.75" x14ac:dyDescent="0.2"/>
    <row r="2282" s="3" customFormat="1" ht="12.75" x14ac:dyDescent="0.2"/>
    <row r="2283" s="3" customFormat="1" ht="12.75" x14ac:dyDescent="0.2"/>
    <row r="2284" s="3" customFormat="1" ht="12.75" x14ac:dyDescent="0.2"/>
    <row r="2285" s="3" customFormat="1" ht="12.75" x14ac:dyDescent="0.2"/>
    <row r="2286" s="3" customFormat="1" ht="12.75" x14ac:dyDescent="0.2"/>
    <row r="2287" s="3" customFormat="1" ht="12.75" x14ac:dyDescent="0.2"/>
    <row r="2288" s="3" customFormat="1" ht="12.75" x14ac:dyDescent="0.2"/>
    <row r="2289" s="3" customFormat="1" ht="12.75" x14ac:dyDescent="0.2"/>
    <row r="2290" s="3" customFormat="1" ht="12.75" x14ac:dyDescent="0.2"/>
    <row r="2291" s="3" customFormat="1" ht="12.75" x14ac:dyDescent="0.2"/>
    <row r="2292" s="3" customFormat="1" ht="12.75" x14ac:dyDescent="0.2"/>
  </sheetData>
  <mergeCells count="19">
    <mergeCell ref="B5:C5"/>
    <mergeCell ref="F5:H5"/>
    <mergeCell ref="B2:C2"/>
    <mergeCell ref="G2:H2"/>
    <mergeCell ref="B3:C3"/>
    <mergeCell ref="G3:H3"/>
    <mergeCell ref="B4:C4"/>
    <mergeCell ref="F6:H6"/>
    <mergeCell ref="I6:I9"/>
    <mergeCell ref="B7:C7"/>
    <mergeCell ref="D7:D9"/>
    <mergeCell ref="F7:F9"/>
    <mergeCell ref="G7:G9"/>
    <mergeCell ref="H7:H9"/>
    <mergeCell ref="B8:B9"/>
    <mergeCell ref="C8:C9"/>
    <mergeCell ref="A6:A9"/>
    <mergeCell ref="B6:D6"/>
    <mergeCell ref="E6:E9"/>
  </mergeCells>
  <pageMargins left="0.7" right="0.7" top="0.75" bottom="0.75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activeCell="E4" sqref="E4:G4"/>
    </sheetView>
  </sheetViews>
  <sheetFormatPr defaultRowHeight="12.75" x14ac:dyDescent="0.2"/>
  <cols>
    <col min="1" max="1" width="2.7109375" style="3" customWidth="1"/>
    <col min="2" max="2" width="11.85546875" style="3" customWidth="1"/>
    <col min="3" max="3" width="10.28515625" style="3" customWidth="1"/>
    <col min="4" max="4" width="10.42578125" style="3" customWidth="1"/>
    <col min="5" max="7" width="14.7109375" style="3" customWidth="1"/>
    <col min="8" max="9" width="5.5703125" style="3" customWidth="1"/>
    <col min="10" max="10" width="12.140625" style="3" customWidth="1"/>
    <col min="11" max="11" width="11.28515625" style="3" customWidth="1"/>
    <col min="12" max="12" width="12" style="3" customWidth="1"/>
    <col min="13" max="13" width="2.7109375" style="3" customWidth="1"/>
    <col min="14" max="14" width="9.85546875" style="86" customWidth="1"/>
    <col min="15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14" t="s">
        <v>3</v>
      </c>
      <c r="F3" s="114"/>
      <c r="G3" s="114"/>
      <c r="H3" s="116">
        <v>45012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 t="s">
        <v>179</v>
      </c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176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87" t="s">
        <v>41</v>
      </c>
      <c r="K7" s="87" t="s">
        <v>42</v>
      </c>
      <c r="L7" s="41" t="s">
        <v>43</v>
      </c>
      <c r="M7" s="102"/>
    </row>
    <row r="8" spans="1:14" x14ac:dyDescent="0.2">
      <c r="A8" s="103"/>
      <c r="B8" s="42" t="s">
        <v>126</v>
      </c>
      <c r="C8" s="43" t="s">
        <v>127</v>
      </c>
      <c r="D8" s="44" t="s">
        <v>177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/>
      <c r="C9" s="47"/>
      <c r="D9" s="47"/>
      <c r="E9" s="130" t="s">
        <v>47</v>
      </c>
      <c r="F9" s="130"/>
      <c r="G9" s="130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>
        <v>65000</v>
      </c>
      <c r="C10" s="47">
        <v>66500</v>
      </c>
      <c r="D10" s="48">
        <v>74730</v>
      </c>
      <c r="E10" s="118" t="s">
        <v>48</v>
      </c>
      <c r="F10" s="119"/>
      <c r="G10" s="120"/>
      <c r="H10" s="47" t="s">
        <v>49</v>
      </c>
      <c r="I10" s="47"/>
      <c r="J10" s="48">
        <v>85000</v>
      </c>
      <c r="K10" s="48"/>
      <c r="L10" s="48"/>
      <c r="M10" s="47">
        <v>2</v>
      </c>
    </row>
    <row r="11" spans="1:14" x14ac:dyDescent="0.2">
      <c r="A11" s="47">
        <v>3</v>
      </c>
      <c r="B11" s="47">
        <v>31708</v>
      </c>
      <c r="C11" s="47">
        <v>34011</v>
      </c>
      <c r="D11" s="48">
        <v>40000</v>
      </c>
      <c r="E11" s="118" t="s">
        <v>50</v>
      </c>
      <c r="F11" s="119"/>
      <c r="G11" s="120"/>
      <c r="H11" s="47"/>
      <c r="I11" s="47"/>
      <c r="J11" s="48">
        <v>70950</v>
      </c>
      <c r="K11" s="48"/>
      <c r="L11" s="48"/>
      <c r="M11" s="47">
        <v>3</v>
      </c>
    </row>
    <row r="12" spans="1:14" x14ac:dyDescent="0.2">
      <c r="A12" s="47">
        <v>4</v>
      </c>
      <c r="B12" s="47">
        <v>22906</v>
      </c>
      <c r="C12" s="47">
        <v>26015</v>
      </c>
      <c r="D12" s="48">
        <v>32500</v>
      </c>
      <c r="E12" s="118" t="s">
        <v>51</v>
      </c>
      <c r="F12" s="119"/>
      <c r="G12" s="120"/>
      <c r="H12" s="47"/>
      <c r="I12" s="47"/>
      <c r="J12" s="48">
        <v>35000</v>
      </c>
      <c r="K12" s="48"/>
      <c r="L12" s="48"/>
      <c r="M12" s="47">
        <v>4</v>
      </c>
      <c r="N12" s="49"/>
    </row>
    <row r="13" spans="1:14" x14ac:dyDescent="0.2">
      <c r="A13" s="47">
        <v>5</v>
      </c>
      <c r="B13" s="47">
        <v>12071</v>
      </c>
      <c r="C13" s="47">
        <v>13521</v>
      </c>
      <c r="D13" s="48">
        <v>14000</v>
      </c>
      <c r="E13" s="118" t="s">
        <v>52</v>
      </c>
      <c r="F13" s="119"/>
      <c r="G13" s="120"/>
      <c r="H13" s="47"/>
      <c r="I13" s="47"/>
      <c r="J13" s="48">
        <v>19960</v>
      </c>
      <c r="K13" s="48"/>
      <c r="L13" s="48"/>
      <c r="M13" s="47">
        <v>5</v>
      </c>
    </row>
    <row r="14" spans="1:14" x14ac:dyDescent="0.2">
      <c r="A14" s="47">
        <v>6</v>
      </c>
      <c r="B14" s="47"/>
      <c r="C14" s="47"/>
      <c r="D14" s="48">
        <v>11000</v>
      </c>
      <c r="E14" s="118" t="s">
        <v>53</v>
      </c>
      <c r="F14" s="119"/>
      <c r="G14" s="120"/>
      <c r="H14" s="47"/>
      <c r="I14" s="47"/>
      <c r="J14" s="48"/>
      <c r="K14" s="48"/>
      <c r="L14" s="48"/>
      <c r="M14" s="47">
        <v>6</v>
      </c>
    </row>
    <row r="15" spans="1:14" x14ac:dyDescent="0.2">
      <c r="A15" s="47">
        <v>7</v>
      </c>
      <c r="B15" s="47">
        <v>1061</v>
      </c>
      <c r="C15" s="47">
        <v>1484</v>
      </c>
      <c r="D15" s="48">
        <v>1800</v>
      </c>
      <c r="E15" s="118" t="s">
        <v>54</v>
      </c>
      <c r="F15" s="119"/>
      <c r="G15" s="120"/>
      <c r="H15" s="47"/>
      <c r="I15" s="47"/>
      <c r="J15" s="48">
        <v>2500</v>
      </c>
      <c r="K15" s="48"/>
      <c r="L15" s="48"/>
      <c r="M15" s="47">
        <v>7</v>
      </c>
      <c r="N15" s="90"/>
    </row>
    <row r="16" spans="1:14" x14ac:dyDescent="0.2">
      <c r="A16" s="47">
        <v>8</v>
      </c>
      <c r="B16" s="47">
        <v>17534</v>
      </c>
      <c r="C16" s="47">
        <v>18667</v>
      </c>
      <c r="D16" s="48">
        <v>19000</v>
      </c>
      <c r="E16" s="118" t="s">
        <v>55</v>
      </c>
      <c r="F16" s="119"/>
      <c r="G16" s="120"/>
      <c r="H16" s="47">
        <v>0.5</v>
      </c>
      <c r="I16" s="47"/>
      <c r="J16" s="48">
        <v>22000</v>
      </c>
      <c r="K16" s="48"/>
      <c r="L16" s="48"/>
      <c r="M16" s="47">
        <v>8</v>
      </c>
    </row>
    <row r="17" spans="1:14" x14ac:dyDescent="0.2">
      <c r="A17" s="47">
        <v>9</v>
      </c>
      <c r="B17" s="47">
        <v>29345</v>
      </c>
      <c r="C17" s="47">
        <v>30750</v>
      </c>
      <c r="D17" s="48">
        <v>33000</v>
      </c>
      <c r="E17" s="118" t="s">
        <v>56</v>
      </c>
      <c r="F17" s="119"/>
      <c r="G17" s="120"/>
      <c r="H17" s="47" t="s">
        <v>49</v>
      </c>
      <c r="I17" s="47"/>
      <c r="J17" s="48">
        <v>40000</v>
      </c>
      <c r="K17" s="48"/>
      <c r="L17" s="48"/>
      <c r="M17" s="47">
        <v>9</v>
      </c>
    </row>
    <row r="18" spans="1:14" x14ac:dyDescent="0.2">
      <c r="A18" s="47">
        <v>10</v>
      </c>
      <c r="B18" s="47">
        <v>3061</v>
      </c>
      <c r="C18" s="47">
        <v>10966</v>
      </c>
      <c r="D18" s="48"/>
      <c r="E18" s="118" t="s">
        <v>57</v>
      </c>
      <c r="F18" s="119"/>
      <c r="G18" s="120"/>
      <c r="H18" s="47"/>
      <c r="I18" s="47"/>
      <c r="J18" s="48"/>
      <c r="K18" s="48"/>
      <c r="L18" s="48"/>
      <c r="M18" s="47">
        <v>10</v>
      </c>
    </row>
    <row r="19" spans="1:14" x14ac:dyDescent="0.2">
      <c r="A19" s="47">
        <v>11</v>
      </c>
      <c r="B19" s="47">
        <v>10776</v>
      </c>
      <c r="C19" s="47">
        <v>5000</v>
      </c>
      <c r="D19" s="48">
        <v>10000</v>
      </c>
      <c r="E19" s="118" t="s">
        <v>58</v>
      </c>
      <c r="F19" s="119"/>
      <c r="G19" s="120"/>
      <c r="H19" s="47"/>
      <c r="I19" s="47"/>
      <c r="J19" s="48">
        <v>40000</v>
      </c>
      <c r="K19" s="48"/>
      <c r="L19" s="48"/>
      <c r="M19" s="47">
        <v>11</v>
      </c>
    </row>
    <row r="20" spans="1:14" x14ac:dyDescent="0.2">
      <c r="A20" s="47">
        <v>12</v>
      </c>
      <c r="B20" s="47">
        <v>34022</v>
      </c>
      <c r="C20" s="47">
        <v>32000</v>
      </c>
      <c r="D20" s="48">
        <v>37000</v>
      </c>
      <c r="E20" s="118" t="s">
        <v>59</v>
      </c>
      <c r="F20" s="119"/>
      <c r="G20" s="120"/>
      <c r="H20" s="47" t="s">
        <v>49</v>
      </c>
      <c r="I20" s="47"/>
      <c r="J20" s="48">
        <v>40000</v>
      </c>
      <c r="K20" s="48"/>
      <c r="L20" s="48"/>
      <c r="M20" s="47">
        <v>12</v>
      </c>
    </row>
    <row r="21" spans="1:14" x14ac:dyDescent="0.2">
      <c r="A21" s="47">
        <v>13</v>
      </c>
      <c r="B21" s="47">
        <v>6050</v>
      </c>
      <c r="C21" s="47">
        <v>9350</v>
      </c>
      <c r="D21" s="48">
        <v>20000</v>
      </c>
      <c r="E21" s="118" t="s">
        <v>60</v>
      </c>
      <c r="F21" s="119"/>
      <c r="G21" s="120"/>
      <c r="H21" s="47"/>
      <c r="I21" s="47"/>
      <c r="J21" s="48">
        <v>10000</v>
      </c>
      <c r="K21" s="48"/>
      <c r="L21" s="48"/>
      <c r="M21" s="47">
        <v>13</v>
      </c>
      <c r="N21" s="90"/>
    </row>
    <row r="22" spans="1:14" x14ac:dyDescent="0.2">
      <c r="A22" s="47">
        <v>14</v>
      </c>
      <c r="B22" s="47">
        <v>283</v>
      </c>
      <c r="C22" s="47">
        <v>1027</v>
      </c>
      <c r="D22" s="48">
        <v>1200</v>
      </c>
      <c r="E22" s="118" t="s">
        <v>61</v>
      </c>
      <c r="F22" s="127"/>
      <c r="G22" s="128"/>
      <c r="H22" s="47"/>
      <c r="I22" s="47"/>
      <c r="J22" s="48">
        <v>2000</v>
      </c>
      <c r="K22" s="48"/>
      <c r="L22" s="48"/>
      <c r="M22" s="47">
        <v>14</v>
      </c>
    </row>
    <row r="23" spans="1:14" x14ac:dyDescent="0.2">
      <c r="A23" s="47">
        <v>15</v>
      </c>
      <c r="B23" s="51">
        <f>SUM(B10:B22)</f>
        <v>233817</v>
      </c>
      <c r="C23" s="51">
        <f>SUM(C10:C22)</f>
        <v>249291</v>
      </c>
      <c r="D23" s="52">
        <f>SUM(D10:D22)</f>
        <v>294230</v>
      </c>
      <c r="E23" s="129" t="s">
        <v>62</v>
      </c>
      <c r="F23" s="127"/>
      <c r="G23" s="128"/>
      <c r="H23" s="47"/>
      <c r="I23" s="47"/>
      <c r="J23" s="52">
        <f>SUM(J10:J22)</f>
        <v>367410</v>
      </c>
      <c r="K23" s="52">
        <f>SUM(K10:K22)</f>
        <v>0</v>
      </c>
      <c r="L23" s="52">
        <f>SUM(L10:L22)</f>
        <v>0</v>
      </c>
      <c r="M23" s="47">
        <v>15</v>
      </c>
    </row>
    <row r="24" spans="1:14" x14ac:dyDescent="0.2">
      <c r="A24" s="47">
        <v>16</v>
      </c>
      <c r="B24" s="47"/>
      <c r="C24" s="47"/>
      <c r="D24" s="47"/>
      <c r="E24" s="118"/>
      <c r="F24" s="119"/>
      <c r="G24" s="120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18" t="s">
        <v>63</v>
      </c>
      <c r="F25" s="119"/>
      <c r="G25" s="120"/>
      <c r="H25" s="47"/>
      <c r="I25" s="47"/>
      <c r="J25" s="47"/>
      <c r="K25" s="47"/>
      <c r="L25" s="47"/>
      <c r="M25" s="47">
        <v>17</v>
      </c>
      <c r="N25" s="90"/>
    </row>
    <row r="26" spans="1:14" x14ac:dyDescent="0.2">
      <c r="A26" s="47">
        <v>18</v>
      </c>
      <c r="B26" s="47">
        <v>4650</v>
      </c>
      <c r="C26" s="47">
        <v>4650</v>
      </c>
      <c r="D26" s="47">
        <v>7500</v>
      </c>
      <c r="E26" s="118" t="s">
        <v>64</v>
      </c>
      <c r="F26" s="119"/>
      <c r="G26" s="120"/>
      <c r="H26" s="47"/>
      <c r="I26" s="47"/>
      <c r="J26" s="47">
        <v>8500</v>
      </c>
      <c r="K26" s="47"/>
      <c r="L26" s="47"/>
      <c r="M26" s="47">
        <v>18</v>
      </c>
    </row>
    <row r="27" spans="1:14" x14ac:dyDescent="0.2">
      <c r="A27" s="47">
        <v>19</v>
      </c>
      <c r="B27" s="47">
        <v>2822</v>
      </c>
      <c r="C27" s="47">
        <v>588</v>
      </c>
      <c r="D27" s="47">
        <v>500</v>
      </c>
      <c r="E27" s="118" t="s">
        <v>167</v>
      </c>
      <c r="F27" s="119"/>
      <c r="G27" s="120"/>
      <c r="H27" s="47"/>
      <c r="I27" s="47"/>
      <c r="J27" s="47">
        <v>500</v>
      </c>
      <c r="K27" s="47"/>
      <c r="L27" s="47"/>
      <c r="M27" s="47">
        <v>19</v>
      </c>
    </row>
    <row r="28" spans="1:14" x14ac:dyDescent="0.2">
      <c r="A28" s="47">
        <v>20</v>
      </c>
      <c r="B28" s="47">
        <v>541</v>
      </c>
      <c r="C28" s="47">
        <v>0</v>
      </c>
      <c r="D28" s="47">
        <v>2000</v>
      </c>
      <c r="E28" s="118" t="s">
        <v>65</v>
      </c>
      <c r="F28" s="119"/>
      <c r="G28" s="120"/>
      <c r="H28" s="47"/>
      <c r="I28" s="47"/>
      <c r="J28" s="47">
        <v>2000</v>
      </c>
      <c r="K28" s="47"/>
      <c r="L28" s="47"/>
      <c r="M28" s="47">
        <v>20</v>
      </c>
    </row>
    <row r="29" spans="1:14" x14ac:dyDescent="0.2">
      <c r="A29" s="47">
        <v>21</v>
      </c>
      <c r="B29" s="47">
        <v>833</v>
      </c>
      <c r="C29" s="47">
        <v>0</v>
      </c>
      <c r="D29" s="47">
        <v>1000</v>
      </c>
      <c r="E29" s="118" t="s">
        <v>66</v>
      </c>
      <c r="F29" s="119"/>
      <c r="G29" s="120"/>
      <c r="H29" s="47"/>
      <c r="I29" s="47"/>
      <c r="J29" s="47">
        <v>2000</v>
      </c>
      <c r="K29" s="47"/>
      <c r="L29" s="47"/>
      <c r="M29" s="47">
        <v>21</v>
      </c>
    </row>
    <row r="30" spans="1:14" x14ac:dyDescent="0.2">
      <c r="A30" s="47">
        <v>22</v>
      </c>
      <c r="B30" s="47">
        <v>1418</v>
      </c>
      <c r="C30" s="47">
        <v>1074</v>
      </c>
      <c r="D30" s="47">
        <v>2000</v>
      </c>
      <c r="E30" s="118" t="s">
        <v>67</v>
      </c>
      <c r="F30" s="119"/>
      <c r="G30" s="120"/>
      <c r="H30" s="47"/>
      <c r="I30" s="47"/>
      <c r="J30" s="47">
        <v>2000</v>
      </c>
      <c r="K30" s="47"/>
      <c r="L30" s="47"/>
      <c r="M30" s="47">
        <v>22</v>
      </c>
      <c r="N30" s="90"/>
    </row>
    <row r="31" spans="1:14" x14ac:dyDescent="0.2">
      <c r="A31" s="47">
        <v>23</v>
      </c>
      <c r="B31" s="47">
        <v>24247</v>
      </c>
      <c r="C31" s="47">
        <v>25657</v>
      </c>
      <c r="D31" s="47">
        <v>26000</v>
      </c>
      <c r="E31" s="118" t="s">
        <v>68</v>
      </c>
      <c r="F31" s="119"/>
      <c r="G31" s="120"/>
      <c r="H31" s="47"/>
      <c r="I31" s="47"/>
      <c r="J31" s="47">
        <v>28000</v>
      </c>
      <c r="K31" s="47"/>
      <c r="L31" s="47"/>
      <c r="M31" s="47">
        <v>23</v>
      </c>
    </row>
    <row r="32" spans="1:14" x14ac:dyDescent="0.2">
      <c r="A32" s="47">
        <v>24</v>
      </c>
      <c r="B32" s="47"/>
      <c r="C32" s="47">
        <v>0</v>
      </c>
      <c r="D32" s="47">
        <v>1000</v>
      </c>
      <c r="E32" s="118" t="s">
        <v>69</v>
      </c>
      <c r="F32" s="119"/>
      <c r="G32" s="120"/>
      <c r="H32" s="47"/>
      <c r="I32" s="47"/>
      <c r="J32" s="47">
        <v>1000</v>
      </c>
      <c r="K32" s="47"/>
      <c r="L32" s="47"/>
      <c r="M32" s="47">
        <v>24</v>
      </c>
    </row>
    <row r="33" spans="1:15" x14ac:dyDescent="0.2">
      <c r="A33" s="47">
        <v>25</v>
      </c>
      <c r="B33" s="47"/>
      <c r="C33" s="47">
        <v>0</v>
      </c>
      <c r="D33" s="47">
        <v>4000</v>
      </c>
      <c r="E33" s="118" t="s">
        <v>70</v>
      </c>
      <c r="F33" s="119"/>
      <c r="G33" s="120"/>
      <c r="H33" s="47"/>
      <c r="I33" s="47"/>
      <c r="J33" s="47">
        <v>1000</v>
      </c>
      <c r="K33" s="47"/>
      <c r="L33" s="47"/>
      <c r="M33" s="47">
        <v>25</v>
      </c>
      <c r="N33" s="90"/>
    </row>
    <row r="34" spans="1:15" x14ac:dyDescent="0.2">
      <c r="A34" s="47">
        <v>26</v>
      </c>
      <c r="B34" s="47">
        <v>2817</v>
      </c>
      <c r="C34" s="47">
        <v>2992</v>
      </c>
      <c r="D34" s="47">
        <v>3000</v>
      </c>
      <c r="E34" s="118" t="s">
        <v>71</v>
      </c>
      <c r="F34" s="119"/>
      <c r="G34" s="120"/>
      <c r="H34" s="47"/>
      <c r="I34" s="47"/>
      <c r="J34" s="47">
        <v>2500</v>
      </c>
      <c r="K34" s="47"/>
      <c r="L34" s="47"/>
      <c r="M34" s="47">
        <v>26</v>
      </c>
      <c r="O34" s="3" t="s">
        <v>72</v>
      </c>
    </row>
    <row r="35" spans="1:15" x14ac:dyDescent="0.2">
      <c r="A35" s="47">
        <v>28</v>
      </c>
      <c r="B35" s="47">
        <v>130</v>
      </c>
      <c r="C35" s="47">
        <v>55</v>
      </c>
      <c r="D35" s="47">
        <v>1000</v>
      </c>
      <c r="E35" s="118" t="s">
        <v>73</v>
      </c>
      <c r="F35" s="119"/>
      <c r="G35" s="120"/>
      <c r="H35" s="47"/>
      <c r="I35" s="47"/>
      <c r="J35" s="47">
        <v>1500</v>
      </c>
      <c r="K35" s="47"/>
      <c r="L35" s="47"/>
      <c r="M35" s="47">
        <v>27</v>
      </c>
    </row>
    <row r="36" spans="1:15" x14ac:dyDescent="0.2">
      <c r="A36" s="47">
        <v>28</v>
      </c>
      <c r="B36" s="47">
        <v>3655</v>
      </c>
      <c r="C36" s="47">
        <v>3762</v>
      </c>
      <c r="D36" s="47">
        <v>4000</v>
      </c>
      <c r="E36" s="118" t="s">
        <v>74</v>
      </c>
      <c r="F36" s="119"/>
      <c r="G36" s="120"/>
      <c r="H36" s="47"/>
      <c r="I36" s="47"/>
      <c r="J36" s="47">
        <v>4500</v>
      </c>
      <c r="K36" s="47"/>
      <c r="L36" s="47"/>
      <c r="M36" s="47">
        <v>28</v>
      </c>
    </row>
    <row r="37" spans="1:15" x14ac:dyDescent="0.2">
      <c r="A37" s="47">
        <v>29</v>
      </c>
      <c r="B37" s="47">
        <v>2286</v>
      </c>
      <c r="C37" s="47">
        <v>2529</v>
      </c>
      <c r="D37" s="47">
        <v>3300</v>
      </c>
      <c r="E37" s="118" t="s">
        <v>75</v>
      </c>
      <c r="F37" s="119"/>
      <c r="G37" s="120"/>
      <c r="H37" s="47"/>
      <c r="I37" s="47"/>
      <c r="J37" s="47">
        <v>3300</v>
      </c>
      <c r="K37" s="47"/>
      <c r="L37" s="47"/>
      <c r="M37" s="47">
        <v>29</v>
      </c>
    </row>
    <row r="38" spans="1:15" x14ac:dyDescent="0.2">
      <c r="A38" s="47">
        <v>30</v>
      </c>
      <c r="B38" s="47">
        <v>1402</v>
      </c>
      <c r="C38" s="47">
        <v>489</v>
      </c>
      <c r="D38" s="47">
        <v>1500</v>
      </c>
      <c r="E38" s="118" t="s">
        <v>76</v>
      </c>
      <c r="F38" s="119"/>
      <c r="G38" s="120"/>
      <c r="H38" s="47"/>
      <c r="I38" s="47"/>
      <c r="J38" s="47">
        <v>1500</v>
      </c>
      <c r="K38" s="47"/>
      <c r="L38" s="47"/>
      <c r="M38" s="47">
        <v>30</v>
      </c>
    </row>
    <row r="39" spans="1:15" x14ac:dyDescent="0.2">
      <c r="A39" s="47">
        <v>31</v>
      </c>
      <c r="B39" s="47"/>
      <c r="C39" s="47"/>
      <c r="D39" s="47"/>
      <c r="E39" s="118">
        <v>31</v>
      </c>
      <c r="F39" s="119"/>
      <c r="G39" s="120"/>
      <c r="H39" s="47"/>
      <c r="I39" s="47"/>
      <c r="J39" s="47"/>
      <c r="K39" s="47"/>
      <c r="L39" s="47"/>
      <c r="M39" s="47">
        <v>31</v>
      </c>
    </row>
    <row r="40" spans="1:15" x14ac:dyDescent="0.2">
      <c r="A40" s="47">
        <v>32</v>
      </c>
      <c r="B40" s="47"/>
      <c r="C40" s="47"/>
      <c r="D40" s="53"/>
      <c r="E40" s="121">
        <v>32</v>
      </c>
      <c r="F40" s="122"/>
      <c r="G40" s="123"/>
      <c r="H40" s="47"/>
      <c r="I40" s="47"/>
      <c r="J40" s="53"/>
      <c r="K40" s="53"/>
      <c r="L40" s="53"/>
      <c r="M40" s="47">
        <v>32</v>
      </c>
    </row>
    <row r="41" spans="1:15" ht="13.5" thickBot="1" x14ac:dyDescent="0.25">
      <c r="A41" s="54">
        <v>33</v>
      </c>
      <c r="B41" s="55">
        <f>SUM(B25:B38)</f>
        <v>44801</v>
      </c>
      <c r="C41" s="55">
        <f>SUM(C25:C38)</f>
        <v>41796</v>
      </c>
      <c r="D41" s="56">
        <f>SUM(D26:D38)</f>
        <v>56800</v>
      </c>
      <c r="E41" s="124">
        <v>33</v>
      </c>
      <c r="F41" s="125"/>
      <c r="G41" s="126"/>
      <c r="H41" s="54"/>
      <c r="I41" s="54"/>
      <c r="J41" s="55">
        <f>SUM(J25:J39)</f>
        <v>58300</v>
      </c>
      <c r="K41" s="57">
        <f>SUM(K25:K38)</f>
        <v>0</v>
      </c>
      <c r="L41" s="56">
        <f>SUM(L25:L38)</f>
        <v>0</v>
      </c>
      <c r="M41" s="54">
        <v>33</v>
      </c>
    </row>
    <row r="42" spans="1:15" s="35" customFormat="1" ht="13.5" thickBot="1" x14ac:dyDescent="0.25">
      <c r="A42" s="58">
        <v>34</v>
      </c>
      <c r="B42" s="59"/>
      <c r="C42" s="59"/>
      <c r="D42" s="59">
        <v>0</v>
      </c>
      <c r="E42" s="117" t="s">
        <v>77</v>
      </c>
      <c r="F42" s="117"/>
      <c r="G42" s="117"/>
      <c r="H42" s="59">
        <v>3.5</v>
      </c>
      <c r="I42" s="59"/>
      <c r="J42" s="59">
        <v>0</v>
      </c>
      <c r="K42" s="59">
        <v>0</v>
      </c>
      <c r="L42" s="59">
        <v>0</v>
      </c>
      <c r="M42" s="60">
        <v>34</v>
      </c>
      <c r="N42" s="61"/>
    </row>
    <row r="43" spans="1:15" x14ac:dyDescent="0.2">
      <c r="B43" s="62" t="s">
        <v>78</v>
      </c>
    </row>
    <row r="44" spans="1:15" x14ac:dyDescent="0.2">
      <c r="L44" s="35" t="s">
        <v>79</v>
      </c>
    </row>
  </sheetData>
  <mergeCells count="54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A5:A8"/>
    <mergeCell ref="B5:D5"/>
    <mergeCell ref="E5:G8"/>
    <mergeCell ref="H5:H8"/>
    <mergeCell ref="I5:I8"/>
    <mergeCell ref="E18:G18"/>
    <mergeCell ref="M5:M8"/>
    <mergeCell ref="B6:C6"/>
    <mergeCell ref="E9:G9"/>
    <mergeCell ref="E10:G10"/>
    <mergeCell ref="E11:G11"/>
    <mergeCell ref="E12:G12"/>
    <mergeCell ref="J5:L6"/>
    <mergeCell ref="E13:G13"/>
    <mergeCell ref="E14:G14"/>
    <mergeCell ref="E15:G15"/>
    <mergeCell ref="E16:G16"/>
    <mergeCell ref="E17:G17"/>
    <mergeCell ref="E30:G30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</mergeCell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E4" sqref="E4:G4"/>
    </sheetView>
  </sheetViews>
  <sheetFormatPr defaultRowHeight="12.75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51" t="s">
        <v>3</v>
      </c>
      <c r="F3" s="114"/>
      <c r="G3" s="114"/>
      <c r="H3" s="116">
        <v>45012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 t="s">
        <v>179</v>
      </c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174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87" t="s">
        <v>41</v>
      </c>
      <c r="K7" s="87" t="s">
        <v>42</v>
      </c>
      <c r="L7" s="41" t="s">
        <v>43</v>
      </c>
      <c r="M7" s="102"/>
    </row>
    <row r="8" spans="1:14" x14ac:dyDescent="0.2">
      <c r="A8" s="103"/>
      <c r="B8" s="42">
        <v>20</v>
      </c>
      <c r="C8" s="43" t="s">
        <v>130</v>
      </c>
      <c r="D8" s="44" t="s">
        <v>175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>
        <v>44801</v>
      </c>
      <c r="C9" s="47">
        <v>41796</v>
      </c>
      <c r="D9" s="63">
        <v>56800</v>
      </c>
      <c r="E9" s="150" t="s">
        <v>80</v>
      </c>
      <c r="F9" s="150"/>
      <c r="G9" s="150"/>
      <c r="H9" s="47"/>
      <c r="I9" s="47"/>
      <c r="J9" s="63">
        <v>58300</v>
      </c>
      <c r="K9" s="63"/>
      <c r="L9" s="63"/>
      <c r="M9" s="47">
        <v>1</v>
      </c>
    </row>
    <row r="10" spans="1:14" x14ac:dyDescent="0.2">
      <c r="A10" s="47">
        <v>2</v>
      </c>
      <c r="B10" s="47">
        <v>5841</v>
      </c>
      <c r="C10" s="47">
        <v>5753</v>
      </c>
      <c r="D10" s="47">
        <v>7000</v>
      </c>
      <c r="E10" s="118" t="s">
        <v>81</v>
      </c>
      <c r="F10" s="119"/>
      <c r="G10" s="120"/>
      <c r="H10" s="47"/>
      <c r="I10" s="47"/>
      <c r="J10" s="47">
        <v>7000</v>
      </c>
      <c r="K10" s="47"/>
      <c r="L10" s="47"/>
      <c r="M10" s="47">
        <v>2</v>
      </c>
    </row>
    <row r="11" spans="1:14" x14ac:dyDescent="0.2">
      <c r="A11" s="47">
        <v>3</v>
      </c>
      <c r="B11" s="47">
        <v>1101</v>
      </c>
      <c r="C11" s="47"/>
      <c r="D11" s="47">
        <v>1200</v>
      </c>
      <c r="E11" s="118" t="s">
        <v>82</v>
      </c>
      <c r="F11" s="119"/>
      <c r="G11" s="120"/>
      <c r="H11" s="47"/>
      <c r="I11" s="47"/>
      <c r="J11" s="47">
        <v>1200</v>
      </c>
      <c r="K11" s="47"/>
      <c r="L11" s="47"/>
      <c r="M11" s="47">
        <v>3</v>
      </c>
      <c r="N11" s="3" t="s">
        <v>83</v>
      </c>
    </row>
    <row r="12" spans="1:14" x14ac:dyDescent="0.2">
      <c r="A12" s="47">
        <v>4</v>
      </c>
      <c r="B12" s="47">
        <v>513</v>
      </c>
      <c r="C12" s="47">
        <v>593</v>
      </c>
      <c r="D12" s="47">
        <v>900</v>
      </c>
      <c r="E12" s="118" t="s">
        <v>84</v>
      </c>
      <c r="F12" s="119"/>
      <c r="G12" s="120"/>
      <c r="H12" s="47"/>
      <c r="I12" s="47"/>
      <c r="J12" s="47">
        <v>1037</v>
      </c>
      <c r="K12" s="47"/>
      <c r="L12" s="47"/>
      <c r="M12" s="47">
        <v>4</v>
      </c>
    </row>
    <row r="13" spans="1:14" x14ac:dyDescent="0.2">
      <c r="A13" s="47">
        <v>5</v>
      </c>
      <c r="B13" s="47">
        <v>1370</v>
      </c>
      <c r="C13" s="47">
        <v>1314</v>
      </c>
      <c r="D13" s="47">
        <v>1500</v>
      </c>
      <c r="E13" s="118" t="s">
        <v>85</v>
      </c>
      <c r="F13" s="119"/>
      <c r="G13" s="120"/>
      <c r="H13" s="47"/>
      <c r="I13" s="47"/>
      <c r="J13" s="47">
        <v>1500</v>
      </c>
      <c r="K13" s="47"/>
      <c r="L13" s="47"/>
      <c r="M13" s="47">
        <v>5</v>
      </c>
    </row>
    <row r="14" spans="1:14" x14ac:dyDescent="0.2">
      <c r="A14" s="47">
        <v>6</v>
      </c>
      <c r="B14" s="47">
        <v>12009</v>
      </c>
      <c r="C14" s="47">
        <v>13756</v>
      </c>
      <c r="D14" s="47">
        <v>16500</v>
      </c>
      <c r="E14" s="118" t="s">
        <v>86</v>
      </c>
      <c r="F14" s="119"/>
      <c r="G14" s="120"/>
      <c r="H14" s="47"/>
      <c r="I14" s="47"/>
      <c r="J14" s="47">
        <v>17500</v>
      </c>
      <c r="K14" s="47"/>
      <c r="L14" s="47"/>
      <c r="M14" s="47">
        <v>6</v>
      </c>
    </row>
    <row r="15" spans="1:14" x14ac:dyDescent="0.2">
      <c r="A15" s="47">
        <v>7</v>
      </c>
      <c r="B15" s="47">
        <v>6940</v>
      </c>
      <c r="C15" s="47">
        <v>9589</v>
      </c>
      <c r="D15" s="47">
        <v>9000</v>
      </c>
      <c r="E15" s="118" t="s">
        <v>87</v>
      </c>
      <c r="F15" s="119"/>
      <c r="G15" s="120"/>
      <c r="H15" s="47"/>
      <c r="I15" s="47"/>
      <c r="J15" s="47">
        <v>10000</v>
      </c>
      <c r="K15" s="47"/>
      <c r="L15" s="47"/>
      <c r="M15" s="47">
        <v>7</v>
      </c>
    </row>
    <row r="16" spans="1:14" x14ac:dyDescent="0.2">
      <c r="A16" s="47">
        <v>8</v>
      </c>
      <c r="B16" s="47">
        <v>3508</v>
      </c>
      <c r="C16" s="47">
        <v>3508</v>
      </c>
      <c r="D16" s="47">
        <v>5000</v>
      </c>
      <c r="E16" s="118" t="s">
        <v>88</v>
      </c>
      <c r="F16" s="119"/>
      <c r="G16" s="120"/>
      <c r="H16" s="47"/>
      <c r="I16" s="47"/>
      <c r="J16" s="47">
        <v>5000</v>
      </c>
      <c r="K16" s="47"/>
      <c r="L16" s="47"/>
      <c r="M16" s="47">
        <v>8</v>
      </c>
    </row>
    <row r="17" spans="1:14" x14ac:dyDescent="0.2">
      <c r="A17" s="47">
        <v>9</v>
      </c>
      <c r="B17" s="47">
        <v>6295</v>
      </c>
      <c r="C17" s="47">
        <v>17043</v>
      </c>
      <c r="D17" s="47">
        <v>10000</v>
      </c>
      <c r="E17" s="118" t="s">
        <v>89</v>
      </c>
      <c r="F17" s="119"/>
      <c r="G17" s="120"/>
      <c r="H17" s="47"/>
      <c r="I17" s="47"/>
      <c r="J17" s="47">
        <v>20000</v>
      </c>
      <c r="K17" s="47"/>
      <c r="L17" s="47"/>
      <c r="M17" s="47">
        <v>9</v>
      </c>
      <c r="N17" s="3" t="s">
        <v>83</v>
      </c>
    </row>
    <row r="18" spans="1:14" x14ac:dyDescent="0.2">
      <c r="A18" s="47">
        <v>10</v>
      </c>
      <c r="B18" s="47">
        <v>3882</v>
      </c>
      <c r="C18" s="47">
        <v>1188</v>
      </c>
      <c r="D18" s="47">
        <v>4000</v>
      </c>
      <c r="E18" s="118" t="s">
        <v>90</v>
      </c>
      <c r="F18" s="119"/>
      <c r="G18" s="120"/>
      <c r="H18" s="47"/>
      <c r="I18" s="47"/>
      <c r="J18" s="47">
        <v>4000</v>
      </c>
      <c r="K18" s="47"/>
      <c r="L18" s="47"/>
      <c r="M18" s="47">
        <v>10</v>
      </c>
    </row>
    <row r="19" spans="1:14" x14ac:dyDescent="0.2">
      <c r="A19" s="47">
        <v>11</v>
      </c>
      <c r="B19" s="47">
        <v>4168</v>
      </c>
      <c r="C19" s="47">
        <v>4645</v>
      </c>
      <c r="D19" s="47">
        <v>3000</v>
      </c>
      <c r="E19" s="118" t="s">
        <v>91</v>
      </c>
      <c r="F19" s="119"/>
      <c r="G19" s="120"/>
      <c r="H19" s="47"/>
      <c r="I19" s="47"/>
      <c r="J19" s="47">
        <v>3000</v>
      </c>
      <c r="K19" s="47"/>
      <c r="L19" s="47"/>
      <c r="M19" s="47">
        <v>11</v>
      </c>
    </row>
    <row r="20" spans="1:14" x14ac:dyDescent="0.2">
      <c r="A20" s="47">
        <v>12</v>
      </c>
      <c r="B20" s="47">
        <v>6524</v>
      </c>
      <c r="C20" s="47">
        <v>2595</v>
      </c>
      <c r="D20" s="47">
        <v>3500</v>
      </c>
      <c r="E20" s="118" t="s">
        <v>92</v>
      </c>
      <c r="F20" s="119"/>
      <c r="G20" s="120"/>
      <c r="H20" s="47"/>
      <c r="I20" s="47"/>
      <c r="J20" s="47">
        <v>3800</v>
      </c>
      <c r="K20" s="47"/>
      <c r="L20" s="47"/>
      <c r="M20" s="47">
        <v>12</v>
      </c>
    </row>
    <row r="21" spans="1:14" x14ac:dyDescent="0.2">
      <c r="A21" s="47">
        <v>13</v>
      </c>
      <c r="B21" s="47">
        <v>5918</v>
      </c>
      <c r="C21" s="47">
        <v>6651</v>
      </c>
      <c r="D21" s="47">
        <v>6500</v>
      </c>
      <c r="E21" s="118" t="s">
        <v>93</v>
      </c>
      <c r="F21" s="119"/>
      <c r="G21" s="120"/>
      <c r="H21" s="47"/>
      <c r="I21" s="47"/>
      <c r="J21" s="47">
        <v>1000</v>
      </c>
      <c r="K21" s="47"/>
      <c r="L21" s="47"/>
      <c r="M21" s="47">
        <v>13</v>
      </c>
      <c r="N21" s="3" t="s">
        <v>83</v>
      </c>
    </row>
    <row r="22" spans="1:14" x14ac:dyDescent="0.2">
      <c r="A22" s="47">
        <v>14</v>
      </c>
      <c r="B22" s="47">
        <v>7644</v>
      </c>
      <c r="C22" s="47">
        <v>5792</v>
      </c>
      <c r="D22" s="47">
        <v>13000</v>
      </c>
      <c r="E22" s="118" t="s">
        <v>94</v>
      </c>
      <c r="F22" s="119"/>
      <c r="G22" s="120"/>
      <c r="H22" s="47"/>
      <c r="I22" s="47"/>
      <c r="J22" s="47">
        <v>8000</v>
      </c>
      <c r="K22" s="47"/>
      <c r="L22" s="47"/>
      <c r="M22" s="47">
        <v>14</v>
      </c>
    </row>
    <row r="23" spans="1:14" x14ac:dyDescent="0.2">
      <c r="A23" s="47">
        <v>15</v>
      </c>
      <c r="B23" s="47">
        <v>13000</v>
      </c>
      <c r="C23" s="47">
        <v>9369</v>
      </c>
      <c r="D23" s="47">
        <v>12000</v>
      </c>
      <c r="E23" s="118" t="s">
        <v>95</v>
      </c>
      <c r="F23" s="119"/>
      <c r="G23" s="120"/>
      <c r="H23" s="47"/>
      <c r="I23" s="47"/>
      <c r="J23" s="47">
        <v>12000</v>
      </c>
      <c r="K23" s="47"/>
      <c r="L23" s="47"/>
      <c r="M23" s="47">
        <v>15</v>
      </c>
    </row>
    <row r="24" spans="1:14" x14ac:dyDescent="0.2">
      <c r="A24" s="47">
        <v>16</v>
      </c>
      <c r="B24" s="47">
        <v>0</v>
      </c>
      <c r="C24" s="47"/>
      <c r="D24" s="47">
        <v>0</v>
      </c>
      <c r="E24" s="118" t="s">
        <v>96</v>
      </c>
      <c r="F24" s="119"/>
      <c r="G24" s="120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>
        <v>4315</v>
      </c>
      <c r="C25" s="47">
        <v>5223</v>
      </c>
      <c r="D25" s="47">
        <v>0</v>
      </c>
      <c r="E25" s="118" t="s">
        <v>136</v>
      </c>
      <c r="F25" s="119"/>
      <c r="G25" s="120"/>
      <c r="H25" s="47"/>
      <c r="I25" s="47"/>
      <c r="J25" s="47"/>
      <c r="K25" s="47"/>
      <c r="L25" s="47"/>
      <c r="M25" s="47">
        <v>17</v>
      </c>
    </row>
    <row r="26" spans="1:14" x14ac:dyDescent="0.2">
      <c r="A26" s="47">
        <v>18</v>
      </c>
      <c r="B26" s="47"/>
      <c r="C26" s="47"/>
      <c r="D26" s="47">
        <v>200</v>
      </c>
      <c r="E26" s="118" t="s">
        <v>137</v>
      </c>
      <c r="F26" s="119"/>
      <c r="G26" s="120"/>
      <c r="H26" s="47"/>
      <c r="I26" s="47"/>
      <c r="J26" s="47">
        <v>200</v>
      </c>
      <c r="K26" s="47"/>
      <c r="L26" s="47"/>
      <c r="M26" s="47">
        <v>18</v>
      </c>
    </row>
    <row r="27" spans="1:14" x14ac:dyDescent="0.2">
      <c r="A27" s="47">
        <v>19</v>
      </c>
      <c r="B27" s="47"/>
      <c r="C27" s="47"/>
      <c r="D27" s="64">
        <v>8700</v>
      </c>
      <c r="E27" s="118" t="s">
        <v>147</v>
      </c>
      <c r="F27" s="119"/>
      <c r="G27" s="120"/>
      <c r="H27" s="47"/>
      <c r="I27" s="47"/>
      <c r="J27" s="64">
        <v>10000</v>
      </c>
      <c r="K27" s="64"/>
      <c r="L27" s="64"/>
      <c r="M27" s="47">
        <v>19</v>
      </c>
    </row>
    <row r="28" spans="1:14" x14ac:dyDescent="0.2">
      <c r="A28" s="47">
        <v>20</v>
      </c>
      <c r="B28" s="47"/>
      <c r="C28" s="47"/>
      <c r="D28" s="47">
        <v>800</v>
      </c>
      <c r="E28" s="118" t="s">
        <v>139</v>
      </c>
      <c r="F28" s="119"/>
      <c r="G28" s="120"/>
      <c r="H28" s="47"/>
      <c r="I28" s="47"/>
      <c r="J28" s="47">
        <v>500</v>
      </c>
      <c r="K28" s="47"/>
      <c r="L28" s="47"/>
      <c r="M28" s="47">
        <v>20</v>
      </c>
    </row>
    <row r="29" spans="1:14" x14ac:dyDescent="0.2">
      <c r="A29" s="47">
        <v>21</v>
      </c>
      <c r="B29" s="47"/>
      <c r="C29" s="47">
        <v>110</v>
      </c>
      <c r="D29" s="47">
        <v>500</v>
      </c>
      <c r="E29" s="118" t="s">
        <v>146</v>
      </c>
      <c r="F29" s="119"/>
      <c r="G29" s="120"/>
      <c r="H29" s="47"/>
      <c r="I29" s="47"/>
      <c r="J29" s="47">
        <v>1000</v>
      </c>
      <c r="K29" s="47"/>
      <c r="L29" s="47"/>
      <c r="M29" s="47">
        <v>21</v>
      </c>
    </row>
    <row r="30" spans="1:14" x14ac:dyDescent="0.2">
      <c r="A30" s="47">
        <v>22</v>
      </c>
      <c r="B30" s="47"/>
      <c r="C30" s="47"/>
      <c r="D30" s="47">
        <v>750</v>
      </c>
      <c r="E30" s="118" t="s">
        <v>140</v>
      </c>
      <c r="F30" s="119"/>
      <c r="G30" s="120"/>
      <c r="H30" s="47"/>
      <c r="I30" s="47"/>
      <c r="J30" s="47">
        <v>750</v>
      </c>
      <c r="K30" s="47"/>
      <c r="L30" s="47"/>
      <c r="M30" s="47">
        <v>22</v>
      </c>
    </row>
    <row r="31" spans="1:14" x14ac:dyDescent="0.2">
      <c r="A31" s="47">
        <v>23</v>
      </c>
      <c r="B31" s="47"/>
      <c r="C31" s="47"/>
      <c r="D31" s="47">
        <v>450</v>
      </c>
      <c r="E31" s="118" t="s">
        <v>141</v>
      </c>
      <c r="F31" s="119"/>
      <c r="G31" s="120"/>
      <c r="H31" s="47"/>
      <c r="I31" s="47"/>
      <c r="J31" s="47">
        <v>450</v>
      </c>
      <c r="K31" s="47"/>
      <c r="L31" s="47"/>
      <c r="M31" s="47">
        <v>23</v>
      </c>
    </row>
    <row r="32" spans="1:14" x14ac:dyDescent="0.2">
      <c r="A32" s="47">
        <v>24</v>
      </c>
      <c r="B32" s="47">
        <v>2598</v>
      </c>
      <c r="C32" s="47"/>
      <c r="D32" s="47">
        <v>5000</v>
      </c>
      <c r="E32" s="118" t="s">
        <v>142</v>
      </c>
      <c r="F32" s="119"/>
      <c r="G32" s="120"/>
      <c r="H32" s="47"/>
      <c r="I32" s="47"/>
      <c r="J32" s="47">
        <v>5000</v>
      </c>
      <c r="K32" s="47"/>
      <c r="L32" s="47"/>
      <c r="M32" s="47">
        <v>24</v>
      </c>
    </row>
    <row r="33" spans="1:13" x14ac:dyDescent="0.2">
      <c r="A33" s="47">
        <v>25</v>
      </c>
      <c r="B33" s="47">
        <v>71</v>
      </c>
      <c r="C33" s="47"/>
      <c r="D33" s="64">
        <v>250</v>
      </c>
      <c r="E33" s="118" t="s">
        <v>143</v>
      </c>
      <c r="F33" s="119"/>
      <c r="G33" s="120"/>
      <c r="H33" s="47"/>
      <c r="I33" s="47"/>
      <c r="J33" s="64">
        <v>250</v>
      </c>
      <c r="K33" s="64"/>
      <c r="L33" s="64"/>
      <c r="M33" s="47">
        <v>25</v>
      </c>
    </row>
    <row r="34" spans="1:13" x14ac:dyDescent="0.2">
      <c r="A34" s="47">
        <v>26</v>
      </c>
      <c r="B34" s="47"/>
      <c r="C34" s="47"/>
      <c r="D34" s="47">
        <v>100</v>
      </c>
      <c r="E34" s="118" t="s">
        <v>144</v>
      </c>
      <c r="F34" s="119"/>
      <c r="G34" s="120"/>
      <c r="H34" s="47"/>
      <c r="I34" s="47"/>
      <c r="J34" s="47">
        <v>100</v>
      </c>
      <c r="K34" s="47"/>
      <c r="L34" s="47"/>
      <c r="M34" s="47">
        <v>26</v>
      </c>
    </row>
    <row r="35" spans="1:13" x14ac:dyDescent="0.2">
      <c r="A35" s="47">
        <v>27</v>
      </c>
      <c r="B35" s="47">
        <v>431</v>
      </c>
      <c r="C35" s="47"/>
      <c r="D35" s="47">
        <v>1000</v>
      </c>
      <c r="E35" s="118" t="s">
        <v>145</v>
      </c>
      <c r="F35" s="119"/>
      <c r="G35" s="120"/>
      <c r="H35" s="47"/>
      <c r="I35" s="47"/>
      <c r="J35" s="47">
        <v>1000</v>
      </c>
      <c r="K35" s="47"/>
      <c r="L35" s="47"/>
      <c r="M35" s="47">
        <v>27</v>
      </c>
    </row>
    <row r="36" spans="1:13" x14ac:dyDescent="0.2">
      <c r="A36" s="47">
        <v>28</v>
      </c>
      <c r="B36" s="47">
        <v>568</v>
      </c>
      <c r="C36" s="47">
        <v>160</v>
      </c>
      <c r="D36" s="47">
        <v>500</v>
      </c>
      <c r="E36" s="118" t="s">
        <v>134</v>
      </c>
      <c r="F36" s="119"/>
      <c r="G36" s="120"/>
      <c r="H36" s="47"/>
      <c r="I36" s="47"/>
      <c r="J36" s="47">
        <v>500</v>
      </c>
      <c r="K36" s="47"/>
      <c r="L36" s="47"/>
      <c r="M36" s="47">
        <v>28</v>
      </c>
    </row>
    <row r="37" spans="1:13" x14ac:dyDescent="0.2">
      <c r="A37" s="47">
        <v>29</v>
      </c>
      <c r="B37" s="47">
        <v>989</v>
      </c>
      <c r="C37" s="47"/>
      <c r="D37" s="47">
        <v>800</v>
      </c>
      <c r="E37" s="118" t="s">
        <v>135</v>
      </c>
      <c r="F37" s="119"/>
      <c r="G37" s="120"/>
      <c r="H37" s="47"/>
      <c r="I37" s="47"/>
      <c r="J37" s="47">
        <v>800</v>
      </c>
      <c r="K37" s="47"/>
      <c r="L37" s="47"/>
      <c r="M37" s="47">
        <v>29</v>
      </c>
    </row>
    <row r="38" spans="1:13" x14ac:dyDescent="0.2">
      <c r="A38" s="47">
        <v>30</v>
      </c>
      <c r="B38" s="47"/>
      <c r="C38" s="47"/>
      <c r="D38" s="47"/>
      <c r="E38" s="118">
        <v>30</v>
      </c>
      <c r="F38" s="119"/>
      <c r="G38" s="120"/>
      <c r="H38" s="47"/>
      <c r="I38" s="47"/>
      <c r="J38" s="47"/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3"/>
      <c r="E39" s="121" t="s">
        <v>97</v>
      </c>
      <c r="F39" s="122"/>
      <c r="G39" s="123"/>
      <c r="H39" s="47"/>
      <c r="I39" s="47"/>
      <c r="J39" s="53"/>
      <c r="K39" s="53"/>
      <c r="L39" s="53"/>
      <c r="M39" s="47">
        <v>31</v>
      </c>
    </row>
    <row r="40" spans="1:13" ht="13.5" thickBot="1" x14ac:dyDescent="0.25">
      <c r="A40" s="54">
        <v>32</v>
      </c>
      <c r="B40" s="55"/>
      <c r="C40" s="55"/>
      <c r="D40" s="54"/>
      <c r="E40" s="124" t="s">
        <v>98</v>
      </c>
      <c r="F40" s="125"/>
      <c r="G40" s="126"/>
      <c r="H40" s="54"/>
      <c r="I40" s="54"/>
      <c r="J40" s="54"/>
      <c r="K40" s="54"/>
      <c r="L40" s="54"/>
      <c r="M40" s="54">
        <v>32</v>
      </c>
    </row>
    <row r="41" spans="1:13" s="35" customFormat="1" ht="13.5" thickBot="1" x14ac:dyDescent="0.25">
      <c r="A41" s="58">
        <v>33</v>
      </c>
      <c r="B41" s="59">
        <f>SUM(B9:B40)</f>
        <v>132486</v>
      </c>
      <c r="C41" s="59">
        <f>SUM(C9:C40)</f>
        <v>129085</v>
      </c>
      <c r="D41" s="59">
        <f>SUM(D9:D40)</f>
        <v>168950</v>
      </c>
      <c r="E41" s="117" t="s">
        <v>99</v>
      </c>
      <c r="F41" s="117"/>
      <c r="G41" s="117"/>
      <c r="H41" s="59"/>
      <c r="I41" s="59"/>
      <c r="J41" s="65">
        <f>SUM(J9:J40)</f>
        <v>173887</v>
      </c>
      <c r="K41" s="66">
        <f>SUM(K9:K40)</f>
        <v>0</v>
      </c>
      <c r="L41" s="66">
        <f>SUM(L9:L40)</f>
        <v>0</v>
      </c>
      <c r="M41" s="60">
        <v>33</v>
      </c>
    </row>
    <row r="42" spans="1:13" x14ac:dyDescent="0.2">
      <c r="B42" s="62" t="s">
        <v>78</v>
      </c>
    </row>
    <row r="43" spans="1:13" x14ac:dyDescent="0.2">
      <c r="L43" s="35" t="s">
        <v>100</v>
      </c>
    </row>
  </sheetData>
  <mergeCells count="53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E12:G12"/>
    <mergeCell ref="A5:A8"/>
    <mergeCell ref="B5:D5"/>
    <mergeCell ref="E5:G8"/>
    <mergeCell ref="H5:H8"/>
    <mergeCell ref="M5:M8"/>
    <mergeCell ref="B6:C6"/>
    <mergeCell ref="E9:G9"/>
    <mergeCell ref="E10:G10"/>
    <mergeCell ref="E11:G11"/>
    <mergeCell ref="I5:I8"/>
    <mergeCell ref="J5:L6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7:G37"/>
    <mergeCell ref="E38:G38"/>
    <mergeCell ref="E39:G39"/>
    <mergeCell ref="E40:G40"/>
    <mergeCell ref="E41:G41"/>
  </mergeCells>
  <pageMargins left="0.7" right="0.7" top="0.75" bottom="0.75" header="0.3" footer="0.3"/>
  <pageSetup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2"/>
  <sheetViews>
    <sheetView zoomScaleNormal="100" workbookViewId="0">
      <selection activeCell="E4" sqref="E4:G4"/>
    </sheetView>
  </sheetViews>
  <sheetFormatPr defaultRowHeight="12.75" zeroHeight="1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4" width="8.28515625" style="3" customWidth="1"/>
    <col min="15" max="15" width="0.140625" style="3" customWidth="1"/>
    <col min="16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51" t="s">
        <v>3</v>
      </c>
      <c r="F3" s="114"/>
      <c r="G3" s="114"/>
      <c r="H3" s="116">
        <v>45012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 t="s">
        <v>179</v>
      </c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178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87" t="s">
        <v>41</v>
      </c>
      <c r="K7" s="87" t="s">
        <v>42</v>
      </c>
      <c r="L7" s="41" t="s">
        <v>43</v>
      </c>
      <c r="M7" s="102"/>
    </row>
    <row r="8" spans="1:14" x14ac:dyDescent="0.2">
      <c r="A8" s="103"/>
      <c r="B8" s="42" t="s">
        <v>133</v>
      </c>
      <c r="C8" s="43" t="s">
        <v>127</v>
      </c>
      <c r="D8" s="44" t="s">
        <v>177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/>
      <c r="C9" s="47"/>
      <c r="D9" s="47"/>
      <c r="E9" s="150" t="s">
        <v>102</v>
      </c>
      <c r="F9" s="150"/>
      <c r="G9" s="150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/>
      <c r="C10" s="47"/>
      <c r="D10" s="47">
        <v>0</v>
      </c>
      <c r="E10" s="118" t="s">
        <v>103</v>
      </c>
      <c r="F10" s="119"/>
      <c r="G10" s="120"/>
      <c r="H10" s="47"/>
      <c r="I10" s="47"/>
      <c r="J10" s="47">
        <v>0</v>
      </c>
      <c r="K10" s="47">
        <v>0</v>
      </c>
      <c r="L10" s="47">
        <v>0</v>
      </c>
      <c r="M10" s="47">
        <v>2</v>
      </c>
    </row>
    <row r="11" spans="1:14" x14ac:dyDescent="0.2">
      <c r="A11" s="47">
        <v>3</v>
      </c>
      <c r="B11" s="47">
        <v>6395</v>
      </c>
      <c r="C11" s="47">
        <v>5178</v>
      </c>
      <c r="D11" s="67">
        <v>8000</v>
      </c>
      <c r="E11" s="118" t="s">
        <v>104</v>
      </c>
      <c r="F11" s="119"/>
      <c r="G11" s="120"/>
      <c r="H11" s="47"/>
      <c r="I11" s="47"/>
      <c r="J11" s="67">
        <v>13000</v>
      </c>
      <c r="K11" s="67"/>
      <c r="L11" s="67"/>
      <c r="M11" s="47">
        <v>3</v>
      </c>
      <c r="N11" s="68"/>
    </row>
    <row r="12" spans="1:14" x14ac:dyDescent="0.2">
      <c r="A12" s="47">
        <v>4</v>
      </c>
      <c r="B12" s="47">
        <v>0</v>
      </c>
      <c r="C12" s="47"/>
      <c r="D12" s="67">
        <v>0</v>
      </c>
      <c r="E12" s="118" t="s">
        <v>105</v>
      </c>
      <c r="F12" s="119"/>
      <c r="G12" s="120"/>
      <c r="H12" s="47"/>
      <c r="I12" s="47"/>
      <c r="J12" s="67">
        <v>10000</v>
      </c>
      <c r="K12" s="67">
        <v>0</v>
      </c>
      <c r="L12" s="67">
        <v>0</v>
      </c>
      <c r="M12" s="47">
        <v>4</v>
      </c>
    </row>
    <row r="13" spans="1:14" x14ac:dyDescent="0.2">
      <c r="A13" s="47">
        <v>5</v>
      </c>
      <c r="B13" s="47">
        <v>239</v>
      </c>
      <c r="C13" s="47">
        <v>8845</v>
      </c>
      <c r="D13" s="67">
        <v>145000</v>
      </c>
      <c r="E13" s="118" t="s">
        <v>106</v>
      </c>
      <c r="F13" s="119"/>
      <c r="G13" s="120"/>
      <c r="H13" s="47"/>
      <c r="I13" s="47"/>
      <c r="J13" s="67">
        <v>10000</v>
      </c>
      <c r="K13" s="67"/>
      <c r="L13" s="67"/>
      <c r="M13" s="47">
        <v>5</v>
      </c>
    </row>
    <row r="14" spans="1:14" x14ac:dyDescent="0.2">
      <c r="A14" s="47">
        <v>6</v>
      </c>
      <c r="B14" s="47">
        <v>0</v>
      </c>
      <c r="C14" s="47"/>
      <c r="D14" s="72"/>
      <c r="E14" s="118">
        <v>6</v>
      </c>
      <c r="F14" s="119"/>
      <c r="G14" s="120"/>
      <c r="H14" s="47"/>
      <c r="I14" s="47"/>
      <c r="J14" s="83">
        <v>0</v>
      </c>
      <c r="K14" s="72"/>
      <c r="L14" s="72"/>
      <c r="M14" s="47">
        <v>6</v>
      </c>
      <c r="N14" s="69"/>
    </row>
    <row r="15" spans="1:14" x14ac:dyDescent="0.2">
      <c r="A15" s="47">
        <v>7</v>
      </c>
      <c r="B15" s="47">
        <v>9477</v>
      </c>
      <c r="D15" s="67">
        <v>15000</v>
      </c>
      <c r="E15" s="70" t="s">
        <v>108</v>
      </c>
      <c r="H15" s="47"/>
      <c r="I15" s="47"/>
      <c r="J15" s="67">
        <v>10000</v>
      </c>
      <c r="K15" s="67"/>
      <c r="L15" s="67"/>
      <c r="M15" s="47">
        <v>7</v>
      </c>
      <c r="N15" s="68"/>
    </row>
    <row r="16" spans="1:14" x14ac:dyDescent="0.2">
      <c r="A16" s="47">
        <v>8</v>
      </c>
      <c r="B16" s="47"/>
      <c r="C16" s="47"/>
      <c r="D16" s="67">
        <v>2000</v>
      </c>
      <c r="E16" s="118" t="s">
        <v>109</v>
      </c>
      <c r="F16" s="119"/>
      <c r="G16" s="120"/>
      <c r="H16" s="47"/>
      <c r="I16" s="47"/>
      <c r="J16" s="67">
        <v>2000</v>
      </c>
      <c r="K16" s="67"/>
      <c r="L16" s="67"/>
      <c r="M16" s="47">
        <v>8</v>
      </c>
    </row>
    <row r="17" spans="1:14" x14ac:dyDescent="0.2">
      <c r="A17" s="47">
        <v>9</v>
      </c>
      <c r="B17" s="47">
        <v>3200</v>
      </c>
      <c r="C17" s="47"/>
      <c r="D17" s="67">
        <v>89371</v>
      </c>
      <c r="E17" s="118" t="s">
        <v>110</v>
      </c>
      <c r="F17" s="119"/>
      <c r="G17" s="120"/>
      <c r="H17" s="47"/>
      <c r="I17" s="47"/>
      <c r="J17" s="67">
        <v>0</v>
      </c>
      <c r="K17" s="67"/>
      <c r="L17" s="67"/>
      <c r="M17" s="47">
        <v>9</v>
      </c>
      <c r="N17" s="68"/>
    </row>
    <row r="18" spans="1:14" x14ac:dyDescent="0.2">
      <c r="A18" s="47">
        <v>10</v>
      </c>
      <c r="B18" s="72"/>
      <c r="C18" s="72"/>
      <c r="D18" s="72"/>
      <c r="E18" s="118">
        <v>10</v>
      </c>
      <c r="F18" s="119"/>
      <c r="G18" s="120"/>
      <c r="H18" s="47"/>
      <c r="I18" s="47"/>
      <c r="J18" s="72"/>
      <c r="K18" s="72"/>
      <c r="L18" s="72"/>
      <c r="M18" s="47">
        <v>10</v>
      </c>
    </row>
    <row r="19" spans="1:14" x14ac:dyDescent="0.2">
      <c r="A19" s="47">
        <v>11</v>
      </c>
      <c r="B19" s="47"/>
      <c r="C19" s="47"/>
      <c r="D19" s="62"/>
      <c r="E19" s="118">
        <v>11</v>
      </c>
      <c r="F19" s="119"/>
      <c r="G19" s="120"/>
      <c r="H19" s="47"/>
      <c r="I19" s="47"/>
      <c r="J19" s="47"/>
      <c r="K19" s="72"/>
      <c r="L19" s="72"/>
      <c r="M19" s="47">
        <v>11</v>
      </c>
      <c r="N19" s="73"/>
    </row>
    <row r="20" spans="1:14" x14ac:dyDescent="0.2">
      <c r="A20" s="47">
        <v>12</v>
      </c>
      <c r="B20" s="51">
        <f>SUM(B9:B19)</f>
        <v>19311</v>
      </c>
      <c r="C20" s="51">
        <f>SUM(C9:C19)</f>
        <v>14023</v>
      </c>
      <c r="D20" s="74">
        <f>SUM(D10:D19)</f>
        <v>259371</v>
      </c>
      <c r="E20" s="118" t="s">
        <v>111</v>
      </c>
      <c r="F20" s="119"/>
      <c r="G20" s="120"/>
      <c r="H20" s="47"/>
      <c r="I20" s="47"/>
      <c r="J20" s="74">
        <f>SUM(J10:J19)</f>
        <v>45000</v>
      </c>
      <c r="K20" s="74">
        <f>SUM(K10:K19)</f>
        <v>0</v>
      </c>
      <c r="L20" s="74">
        <f>SUM(L10:L19)</f>
        <v>0</v>
      </c>
      <c r="M20" s="47">
        <v>12</v>
      </c>
    </row>
    <row r="21" spans="1:14" x14ac:dyDescent="0.2">
      <c r="A21" s="47">
        <v>13</v>
      </c>
      <c r="B21" s="47"/>
      <c r="C21" s="47"/>
      <c r="D21" s="47"/>
      <c r="E21" s="118">
        <v>13</v>
      </c>
      <c r="F21" s="119"/>
      <c r="G21" s="120"/>
      <c r="H21" s="47"/>
      <c r="I21" s="47"/>
      <c r="J21" s="47"/>
      <c r="K21" s="47"/>
      <c r="L21" s="47"/>
      <c r="M21" s="47">
        <v>13</v>
      </c>
    </row>
    <row r="22" spans="1:14" x14ac:dyDescent="0.2">
      <c r="A22" s="47">
        <v>14</v>
      </c>
      <c r="B22" s="47"/>
      <c r="C22" s="47"/>
      <c r="D22" s="47"/>
      <c r="E22" s="118" t="s">
        <v>112</v>
      </c>
      <c r="F22" s="119"/>
      <c r="G22" s="120"/>
      <c r="H22" s="47"/>
      <c r="I22" s="47"/>
      <c r="J22" s="47"/>
      <c r="K22" s="47" t="s">
        <v>4</v>
      </c>
      <c r="L22" s="47"/>
      <c r="M22" s="47">
        <v>14</v>
      </c>
    </row>
    <row r="23" spans="1:14" x14ac:dyDescent="0.2">
      <c r="A23" s="47">
        <v>15</v>
      </c>
      <c r="B23" s="47"/>
      <c r="C23" s="47"/>
      <c r="D23" s="47"/>
      <c r="E23" s="118">
        <v>15</v>
      </c>
      <c r="F23" s="119"/>
      <c r="G23" s="120"/>
      <c r="H23" s="47"/>
      <c r="I23" s="47"/>
      <c r="J23" s="47"/>
      <c r="K23" s="47"/>
      <c r="L23" s="47"/>
      <c r="M23" s="47">
        <v>15</v>
      </c>
    </row>
    <row r="24" spans="1:14" x14ac:dyDescent="0.2">
      <c r="A24" s="47">
        <v>16</v>
      </c>
      <c r="B24" s="47"/>
      <c r="C24" s="47"/>
      <c r="D24" s="47"/>
      <c r="E24" s="118">
        <v>16</v>
      </c>
      <c r="F24" s="119"/>
      <c r="G24" s="120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18">
        <v>17</v>
      </c>
      <c r="F25" s="119"/>
      <c r="G25" s="120"/>
      <c r="H25" s="47"/>
      <c r="I25" s="47"/>
      <c r="J25" s="47"/>
      <c r="K25" s="47"/>
      <c r="L25" s="47"/>
      <c r="M25" s="47">
        <v>17</v>
      </c>
    </row>
    <row r="26" spans="1:14" x14ac:dyDescent="0.2">
      <c r="A26" s="47">
        <v>18</v>
      </c>
      <c r="B26" s="47"/>
      <c r="C26" s="47"/>
      <c r="D26" s="47"/>
      <c r="E26" s="118">
        <v>18</v>
      </c>
      <c r="F26" s="119"/>
      <c r="G26" s="120"/>
      <c r="H26" s="47"/>
      <c r="I26" s="47"/>
      <c r="J26" s="47"/>
      <c r="K26" s="47"/>
      <c r="L26" s="47"/>
      <c r="M26" s="47">
        <v>18</v>
      </c>
    </row>
    <row r="27" spans="1:14" x14ac:dyDescent="0.2">
      <c r="A27" s="47">
        <v>19</v>
      </c>
      <c r="B27" s="47"/>
      <c r="C27" s="47"/>
      <c r="D27" s="47"/>
      <c r="E27" s="118">
        <v>19</v>
      </c>
      <c r="F27" s="119"/>
      <c r="G27" s="120"/>
      <c r="H27" s="47"/>
      <c r="I27" s="47"/>
      <c r="J27" s="47"/>
      <c r="K27" s="47"/>
      <c r="L27" s="47"/>
      <c r="M27" s="47">
        <v>19</v>
      </c>
    </row>
    <row r="28" spans="1:14" x14ac:dyDescent="0.2">
      <c r="A28" s="47">
        <v>20</v>
      </c>
      <c r="B28" s="47"/>
      <c r="C28" s="47"/>
      <c r="D28" s="47"/>
      <c r="E28" s="118">
        <v>20</v>
      </c>
      <c r="F28" s="119"/>
      <c r="G28" s="120"/>
      <c r="H28" s="47"/>
      <c r="I28" s="47"/>
      <c r="J28" s="47"/>
      <c r="K28" s="47"/>
      <c r="L28" s="47"/>
      <c r="M28" s="47">
        <v>20</v>
      </c>
    </row>
    <row r="29" spans="1:14" x14ac:dyDescent="0.2">
      <c r="A29" s="47">
        <v>21</v>
      </c>
      <c r="B29" s="47"/>
      <c r="C29" s="47"/>
      <c r="D29" s="47"/>
      <c r="E29" s="118">
        <v>21</v>
      </c>
      <c r="F29" s="119"/>
      <c r="G29" s="120"/>
      <c r="H29" s="47"/>
      <c r="I29" s="47"/>
      <c r="J29" s="47"/>
      <c r="K29" s="47"/>
      <c r="L29" s="47"/>
      <c r="M29" s="47">
        <v>21</v>
      </c>
    </row>
    <row r="30" spans="1:14" x14ac:dyDescent="0.2">
      <c r="A30" s="47">
        <v>22</v>
      </c>
      <c r="B30" s="47"/>
      <c r="C30" s="47"/>
      <c r="D30" s="47"/>
      <c r="E30" s="118">
        <v>22</v>
      </c>
      <c r="F30" s="119"/>
      <c r="G30" s="120"/>
      <c r="H30" s="47"/>
      <c r="I30" s="47"/>
      <c r="J30" s="47"/>
      <c r="K30" s="47"/>
      <c r="L30" s="47"/>
      <c r="M30" s="47">
        <v>22</v>
      </c>
    </row>
    <row r="31" spans="1:14" x14ac:dyDescent="0.2">
      <c r="A31" s="47">
        <v>23</v>
      </c>
      <c r="B31" s="51">
        <f>SUM(B21:B30)</f>
        <v>0</v>
      </c>
      <c r="C31" s="51">
        <f>SUM(C21:C30)</f>
        <v>0</v>
      </c>
      <c r="D31" s="52">
        <f>SUM(D21:D30)</f>
        <v>0</v>
      </c>
      <c r="E31" s="118" t="s">
        <v>113</v>
      </c>
      <c r="F31" s="119"/>
      <c r="G31" s="120"/>
      <c r="H31" s="47"/>
      <c r="I31" s="47"/>
      <c r="J31" s="52">
        <f>SUM(J21:J30)</f>
        <v>0</v>
      </c>
      <c r="K31" s="52">
        <v>0</v>
      </c>
      <c r="L31" s="52">
        <v>0</v>
      </c>
      <c r="M31" s="47">
        <v>23</v>
      </c>
    </row>
    <row r="32" spans="1:14" x14ac:dyDescent="0.2">
      <c r="A32" s="47">
        <v>24</v>
      </c>
      <c r="B32" s="47"/>
      <c r="C32" s="47"/>
      <c r="D32" s="47"/>
      <c r="E32" s="118">
        <v>24</v>
      </c>
      <c r="F32" s="119"/>
      <c r="G32" s="120"/>
      <c r="H32" s="47"/>
      <c r="I32" s="47"/>
      <c r="J32" s="47"/>
      <c r="K32" s="47"/>
      <c r="L32" s="47"/>
      <c r="M32" s="47">
        <v>24</v>
      </c>
      <c r="N32" s="3" t="s">
        <v>114</v>
      </c>
    </row>
    <row r="33" spans="1:13" x14ac:dyDescent="0.2">
      <c r="A33" s="47">
        <v>25</v>
      </c>
      <c r="B33" s="51">
        <v>25282</v>
      </c>
      <c r="C33" s="51">
        <v>14023</v>
      </c>
      <c r="D33" s="75">
        <v>259371</v>
      </c>
      <c r="E33" s="118" t="s">
        <v>115</v>
      </c>
      <c r="F33" s="119"/>
      <c r="G33" s="120"/>
      <c r="H33" s="47"/>
      <c r="I33" s="47"/>
      <c r="J33" s="75">
        <v>45000</v>
      </c>
      <c r="K33" s="75"/>
      <c r="L33" s="75"/>
      <c r="M33" s="47">
        <v>25</v>
      </c>
    </row>
    <row r="34" spans="1:13" x14ac:dyDescent="0.2">
      <c r="A34" s="47">
        <v>26</v>
      </c>
      <c r="B34" s="51">
        <v>140190</v>
      </c>
      <c r="C34" s="51">
        <v>129085</v>
      </c>
      <c r="D34" s="76">
        <v>168950</v>
      </c>
      <c r="E34" s="118" t="s">
        <v>116</v>
      </c>
      <c r="F34" s="119"/>
      <c r="G34" s="120"/>
      <c r="H34" s="47"/>
      <c r="I34" s="47"/>
      <c r="J34" s="76">
        <v>173887</v>
      </c>
      <c r="K34" s="76"/>
      <c r="L34" s="76"/>
      <c r="M34" s="47">
        <v>26</v>
      </c>
    </row>
    <row r="35" spans="1:13" x14ac:dyDescent="0.2">
      <c r="A35" s="47">
        <v>27</v>
      </c>
      <c r="B35" s="51">
        <v>168661</v>
      </c>
      <c r="C35" s="51">
        <v>249291</v>
      </c>
      <c r="D35" s="76">
        <v>294230</v>
      </c>
      <c r="E35" s="118" t="s">
        <v>117</v>
      </c>
      <c r="F35" s="119"/>
      <c r="G35" s="120"/>
      <c r="H35" s="47"/>
      <c r="I35" s="47"/>
      <c r="J35" s="76">
        <v>367410</v>
      </c>
      <c r="K35" s="76"/>
      <c r="L35" s="76"/>
      <c r="M35" s="47">
        <v>27</v>
      </c>
    </row>
    <row r="36" spans="1:13" x14ac:dyDescent="0.2">
      <c r="A36" s="47">
        <v>28</v>
      </c>
      <c r="B36" s="51">
        <v>0</v>
      </c>
      <c r="C36" s="51"/>
      <c r="D36" s="76"/>
      <c r="E36" s="118" t="s">
        <v>118</v>
      </c>
      <c r="F36" s="119"/>
      <c r="G36" s="120"/>
      <c r="H36" s="47"/>
      <c r="I36" s="47"/>
      <c r="J36" s="76" t="s">
        <v>72</v>
      </c>
      <c r="K36" s="76" t="s">
        <v>72</v>
      </c>
      <c r="L36" s="76" t="s">
        <v>72</v>
      </c>
      <c r="M36" s="47">
        <v>28</v>
      </c>
    </row>
    <row r="37" spans="1:13" x14ac:dyDescent="0.2">
      <c r="A37" s="47">
        <v>29</v>
      </c>
      <c r="B37" s="47"/>
      <c r="C37" s="47"/>
      <c r="D37" s="47"/>
      <c r="E37" s="118">
        <v>29</v>
      </c>
      <c r="F37" s="119"/>
      <c r="G37" s="120"/>
      <c r="H37" s="47"/>
      <c r="I37" s="47"/>
      <c r="J37" s="47"/>
      <c r="K37" s="47"/>
      <c r="L37" s="47"/>
      <c r="M37" s="47">
        <v>29</v>
      </c>
    </row>
    <row r="38" spans="1:13" x14ac:dyDescent="0.2">
      <c r="A38" s="47">
        <v>30</v>
      </c>
      <c r="B38" s="47"/>
      <c r="C38" s="47"/>
      <c r="D38" s="47"/>
      <c r="E38" s="118" t="s">
        <v>171</v>
      </c>
      <c r="F38" s="119"/>
      <c r="G38" s="120"/>
      <c r="H38" s="47"/>
      <c r="I38" s="47"/>
      <c r="J38" s="47">
        <v>180000</v>
      </c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3"/>
      <c r="E39" s="121" t="s">
        <v>97</v>
      </c>
      <c r="F39" s="122"/>
      <c r="G39" s="123"/>
      <c r="H39" s="47"/>
      <c r="I39" s="47"/>
      <c r="J39" s="53"/>
      <c r="K39" s="53"/>
      <c r="L39" s="53"/>
      <c r="M39" s="47">
        <v>31</v>
      </c>
    </row>
    <row r="40" spans="1:13" ht="13.5" thickBot="1" x14ac:dyDescent="0.25">
      <c r="A40" s="54">
        <v>32</v>
      </c>
      <c r="B40" s="55"/>
      <c r="C40" s="55"/>
      <c r="D40" s="77">
        <v>25000</v>
      </c>
      <c r="E40" s="124" t="s">
        <v>119</v>
      </c>
      <c r="F40" s="125"/>
      <c r="G40" s="126"/>
      <c r="H40" s="54"/>
      <c r="I40" s="54"/>
      <c r="J40" s="77">
        <v>25000</v>
      </c>
      <c r="K40" s="77">
        <v>25000</v>
      </c>
      <c r="L40" s="77">
        <v>25000</v>
      </c>
      <c r="M40" s="54" t="s">
        <v>114</v>
      </c>
    </row>
    <row r="41" spans="1:13" s="35" customFormat="1" ht="13.5" thickBot="1" x14ac:dyDescent="0.25">
      <c r="A41" s="58">
        <v>33</v>
      </c>
      <c r="B41" s="65">
        <f>SUM(B33:B40)</f>
        <v>334133</v>
      </c>
      <c r="C41" s="65">
        <f>SUM(C33:C40)</f>
        <v>392399</v>
      </c>
      <c r="D41" s="66">
        <f>SUM(D33:D40)</f>
        <v>747551</v>
      </c>
      <c r="E41" s="117" t="s">
        <v>120</v>
      </c>
      <c r="F41" s="117"/>
      <c r="G41" s="117"/>
      <c r="H41" s="59"/>
      <c r="I41" s="59"/>
      <c r="J41" s="65">
        <f>SUM(J33:J40)</f>
        <v>791297</v>
      </c>
      <c r="K41" s="66">
        <f>SUM(K33:K40)</f>
        <v>25000</v>
      </c>
      <c r="L41" s="66">
        <f>SUM(L33:L40)</f>
        <v>25000</v>
      </c>
      <c r="M41" s="60">
        <v>33</v>
      </c>
    </row>
    <row r="42" spans="1:13" x14ac:dyDescent="0.2">
      <c r="B42" s="62" t="s">
        <v>78</v>
      </c>
    </row>
    <row r="43" spans="1:13" x14ac:dyDescent="0.2">
      <c r="L43" s="35" t="s">
        <v>121</v>
      </c>
    </row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</sheetData>
  <mergeCells count="52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A5:A8"/>
    <mergeCell ref="B5:D5"/>
    <mergeCell ref="E5:G8"/>
    <mergeCell ref="H5:H8"/>
    <mergeCell ref="I5:I8"/>
    <mergeCell ref="E19:G19"/>
    <mergeCell ref="M5:M8"/>
    <mergeCell ref="B6:C6"/>
    <mergeCell ref="E9:G9"/>
    <mergeCell ref="E10:G10"/>
    <mergeCell ref="E11:G11"/>
    <mergeCell ref="E12:G12"/>
    <mergeCell ref="J5:L6"/>
    <mergeCell ref="E13:G13"/>
    <mergeCell ref="E14:G14"/>
    <mergeCell ref="E16:G16"/>
    <mergeCell ref="E17:G17"/>
    <mergeCell ref="E18:G18"/>
    <mergeCell ref="E31:G31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8:G38"/>
    <mergeCell ref="E39:G39"/>
    <mergeCell ref="E40:G40"/>
    <mergeCell ref="E41:G41"/>
    <mergeCell ref="E32:G32"/>
    <mergeCell ref="E33:G33"/>
    <mergeCell ref="E34:G34"/>
    <mergeCell ref="E35:G35"/>
    <mergeCell ref="E36:G36"/>
    <mergeCell ref="E37:G37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activeCell="L20" sqref="L20"/>
    </sheetView>
  </sheetViews>
  <sheetFormatPr defaultRowHeight="12.75" x14ac:dyDescent="0.2"/>
  <cols>
    <col min="1" max="1" width="2.7109375" style="3" customWidth="1"/>
    <col min="2" max="2" width="11.85546875" style="3" customWidth="1"/>
    <col min="3" max="3" width="10.28515625" style="3" customWidth="1"/>
    <col min="4" max="4" width="10.42578125" style="3" customWidth="1"/>
    <col min="5" max="7" width="14.7109375" style="3" customWidth="1"/>
    <col min="8" max="9" width="5.5703125" style="3" customWidth="1"/>
    <col min="10" max="10" width="12.140625" style="3" customWidth="1"/>
    <col min="11" max="11" width="11.28515625" style="3" customWidth="1"/>
    <col min="12" max="12" width="12" style="3" customWidth="1"/>
    <col min="13" max="13" width="2.7109375" style="3" customWidth="1"/>
    <col min="14" max="14" width="9.85546875" style="5" customWidth="1"/>
    <col min="15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14" t="s">
        <v>3</v>
      </c>
      <c r="F3" s="114"/>
      <c r="G3" s="114"/>
      <c r="H3" s="116">
        <v>44649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/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129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40" t="s">
        <v>41</v>
      </c>
      <c r="K7" s="40" t="s">
        <v>42</v>
      </c>
      <c r="L7" s="41" t="s">
        <v>43</v>
      </c>
      <c r="M7" s="102"/>
    </row>
    <row r="8" spans="1:14" x14ac:dyDescent="0.2">
      <c r="A8" s="103"/>
      <c r="B8" s="42" t="s">
        <v>126</v>
      </c>
      <c r="C8" s="43" t="s">
        <v>127</v>
      </c>
      <c r="D8" s="44" t="s">
        <v>128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/>
      <c r="C9" s="47"/>
      <c r="D9" s="47"/>
      <c r="E9" s="130" t="s">
        <v>47</v>
      </c>
      <c r="F9" s="130"/>
      <c r="G9" s="130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>
        <v>65000</v>
      </c>
      <c r="C10" s="47">
        <v>66500</v>
      </c>
      <c r="D10" s="48">
        <v>70500</v>
      </c>
      <c r="E10" s="118" t="s">
        <v>48</v>
      </c>
      <c r="F10" s="119"/>
      <c r="G10" s="120"/>
      <c r="H10" s="47" t="s">
        <v>49</v>
      </c>
      <c r="I10" s="47"/>
      <c r="J10" s="48">
        <v>74730</v>
      </c>
      <c r="K10" s="48"/>
      <c r="L10" s="48"/>
      <c r="M10" s="47">
        <v>2</v>
      </c>
    </row>
    <row r="11" spans="1:14" x14ac:dyDescent="0.2">
      <c r="A11" s="47">
        <v>3</v>
      </c>
      <c r="B11" s="47">
        <v>31708</v>
      </c>
      <c r="C11" s="47">
        <v>34011</v>
      </c>
      <c r="D11" s="48">
        <v>40000</v>
      </c>
      <c r="E11" s="118" t="s">
        <v>50</v>
      </c>
      <c r="F11" s="119"/>
      <c r="G11" s="120"/>
      <c r="H11" s="47"/>
      <c r="I11" s="47"/>
      <c r="J11" s="48">
        <v>39050</v>
      </c>
      <c r="K11" s="48"/>
      <c r="L11" s="48"/>
      <c r="M11" s="47">
        <v>3</v>
      </c>
    </row>
    <row r="12" spans="1:14" x14ac:dyDescent="0.2">
      <c r="A12" s="47">
        <v>4</v>
      </c>
      <c r="B12" s="47">
        <v>22906</v>
      </c>
      <c r="C12" s="47">
        <v>26015</v>
      </c>
      <c r="D12" s="48">
        <v>24500</v>
      </c>
      <c r="E12" s="118" t="s">
        <v>51</v>
      </c>
      <c r="F12" s="119"/>
      <c r="G12" s="120"/>
      <c r="H12" s="47"/>
      <c r="I12" s="47"/>
      <c r="J12" s="48">
        <v>32500</v>
      </c>
      <c r="K12" s="48"/>
      <c r="L12" s="48"/>
      <c r="M12" s="47">
        <v>4</v>
      </c>
      <c r="N12" s="49"/>
    </row>
    <row r="13" spans="1:14" x14ac:dyDescent="0.2">
      <c r="A13" s="47">
        <v>5</v>
      </c>
      <c r="B13" s="47">
        <v>12071</v>
      </c>
      <c r="C13" s="47">
        <v>13521</v>
      </c>
      <c r="D13" s="48">
        <v>14000</v>
      </c>
      <c r="E13" s="118" t="s">
        <v>52</v>
      </c>
      <c r="F13" s="119"/>
      <c r="G13" s="120"/>
      <c r="H13" s="47"/>
      <c r="I13" s="47"/>
      <c r="J13" s="48">
        <v>14000</v>
      </c>
      <c r="K13" s="48"/>
      <c r="L13" s="48"/>
      <c r="M13" s="47">
        <v>5</v>
      </c>
    </row>
    <row r="14" spans="1:14" x14ac:dyDescent="0.2">
      <c r="A14" s="47">
        <v>6</v>
      </c>
      <c r="B14" s="47"/>
      <c r="C14" s="47"/>
      <c r="D14" s="48">
        <v>10260</v>
      </c>
      <c r="E14" s="118" t="s">
        <v>53</v>
      </c>
      <c r="F14" s="119"/>
      <c r="G14" s="120"/>
      <c r="H14" s="47"/>
      <c r="I14" s="47"/>
      <c r="J14" s="48">
        <v>11000</v>
      </c>
      <c r="K14" s="48"/>
      <c r="L14" s="48"/>
      <c r="M14" s="47">
        <v>6</v>
      </c>
    </row>
    <row r="15" spans="1:14" x14ac:dyDescent="0.2">
      <c r="A15" s="47">
        <v>7</v>
      </c>
      <c r="B15" s="47">
        <v>1061</v>
      </c>
      <c r="C15" s="47">
        <v>1484</v>
      </c>
      <c r="D15" s="48">
        <v>1800</v>
      </c>
      <c r="E15" s="118" t="s">
        <v>149</v>
      </c>
      <c r="F15" s="119"/>
      <c r="G15" s="120"/>
      <c r="H15" s="47"/>
      <c r="I15" s="47"/>
      <c r="J15" s="48">
        <v>0</v>
      </c>
      <c r="K15" s="48"/>
      <c r="L15" s="48"/>
      <c r="M15" s="47">
        <v>7</v>
      </c>
      <c r="N15" s="50"/>
    </row>
    <row r="16" spans="1:14" x14ac:dyDescent="0.2">
      <c r="A16" s="47">
        <v>8</v>
      </c>
      <c r="B16" s="47">
        <v>17534</v>
      </c>
      <c r="C16" s="47">
        <v>18667</v>
      </c>
      <c r="D16" s="48">
        <v>19000</v>
      </c>
      <c r="E16" s="118" t="s">
        <v>55</v>
      </c>
      <c r="F16" s="119"/>
      <c r="G16" s="120"/>
      <c r="H16" s="47">
        <v>0.5</v>
      </c>
      <c r="I16" s="47"/>
      <c r="J16" s="48">
        <v>19000</v>
      </c>
      <c r="K16" s="48"/>
      <c r="L16" s="48"/>
      <c r="M16" s="47">
        <v>8</v>
      </c>
    </row>
    <row r="17" spans="1:14" x14ac:dyDescent="0.2">
      <c r="A17" s="47">
        <v>9</v>
      </c>
      <c r="B17" s="47">
        <v>29345</v>
      </c>
      <c r="C17" s="47">
        <v>30750</v>
      </c>
      <c r="D17" s="48">
        <v>32000</v>
      </c>
      <c r="E17" s="118" t="s">
        <v>56</v>
      </c>
      <c r="F17" s="119"/>
      <c r="G17" s="120"/>
      <c r="H17" s="47" t="s">
        <v>49</v>
      </c>
      <c r="I17" s="47"/>
      <c r="J17" s="48">
        <v>33000</v>
      </c>
      <c r="K17" s="48"/>
      <c r="L17" s="48"/>
      <c r="M17" s="47">
        <v>9</v>
      </c>
    </row>
    <row r="18" spans="1:14" x14ac:dyDescent="0.2">
      <c r="A18" s="47">
        <v>10</v>
      </c>
      <c r="B18" s="47">
        <v>3061</v>
      </c>
      <c r="C18" s="47">
        <v>10966</v>
      </c>
      <c r="D18" s="48">
        <v>0</v>
      </c>
      <c r="E18" s="118" t="s">
        <v>57</v>
      </c>
      <c r="F18" s="119"/>
      <c r="G18" s="120"/>
      <c r="H18" s="47"/>
      <c r="I18" s="47"/>
      <c r="J18" s="48"/>
      <c r="K18" s="48"/>
      <c r="L18" s="48"/>
      <c r="M18" s="47">
        <v>10</v>
      </c>
    </row>
    <row r="19" spans="1:14" x14ac:dyDescent="0.2">
      <c r="A19" s="47">
        <v>11</v>
      </c>
      <c r="B19" s="47">
        <v>10776</v>
      </c>
      <c r="C19" s="47">
        <v>5000</v>
      </c>
      <c r="D19" s="48">
        <v>5000</v>
      </c>
      <c r="E19" s="118" t="s">
        <v>58</v>
      </c>
      <c r="F19" s="119"/>
      <c r="G19" s="120"/>
      <c r="H19" s="47"/>
      <c r="I19" s="47"/>
      <c r="J19" s="48">
        <v>0</v>
      </c>
      <c r="K19" s="48"/>
      <c r="L19" s="48"/>
      <c r="M19" s="47">
        <v>11</v>
      </c>
    </row>
    <row r="20" spans="1:14" x14ac:dyDescent="0.2">
      <c r="A20" s="47">
        <v>12</v>
      </c>
      <c r="B20" s="47">
        <v>34022</v>
      </c>
      <c r="C20" s="47">
        <v>32000</v>
      </c>
      <c r="D20" s="48">
        <v>35000</v>
      </c>
      <c r="E20" s="118" t="s">
        <v>59</v>
      </c>
      <c r="F20" s="119"/>
      <c r="G20" s="120"/>
      <c r="H20" s="47" t="s">
        <v>49</v>
      </c>
      <c r="I20" s="47"/>
      <c r="J20" s="48">
        <v>37000</v>
      </c>
      <c r="K20" s="48"/>
      <c r="L20" s="48"/>
      <c r="M20" s="47">
        <v>12</v>
      </c>
    </row>
    <row r="21" spans="1:14" x14ac:dyDescent="0.2">
      <c r="A21" s="47">
        <v>13</v>
      </c>
      <c r="B21" s="47">
        <v>6050</v>
      </c>
      <c r="C21" s="47">
        <v>9350</v>
      </c>
      <c r="D21" s="48">
        <v>20000</v>
      </c>
      <c r="E21" s="118" t="s">
        <v>60</v>
      </c>
      <c r="F21" s="119"/>
      <c r="G21" s="120"/>
      <c r="H21" s="47"/>
      <c r="I21" s="47"/>
      <c r="J21" s="48">
        <v>20000</v>
      </c>
      <c r="K21" s="48"/>
      <c r="L21" s="48"/>
      <c r="M21" s="47">
        <v>13</v>
      </c>
      <c r="N21" s="50"/>
    </row>
    <row r="22" spans="1:14" x14ac:dyDescent="0.2">
      <c r="A22" s="47">
        <v>14</v>
      </c>
      <c r="B22" s="47">
        <v>283</v>
      </c>
      <c r="C22" s="47">
        <v>1027</v>
      </c>
      <c r="D22" s="48">
        <v>1200</v>
      </c>
      <c r="E22" s="118" t="s">
        <v>61</v>
      </c>
      <c r="F22" s="127"/>
      <c r="G22" s="128"/>
      <c r="H22" s="47"/>
      <c r="I22" s="47"/>
      <c r="J22" s="48">
        <v>1200</v>
      </c>
      <c r="K22" s="48"/>
      <c r="L22" s="48"/>
      <c r="M22" s="47">
        <v>14</v>
      </c>
    </row>
    <row r="23" spans="1:14" x14ac:dyDescent="0.2">
      <c r="A23" s="47">
        <v>15</v>
      </c>
      <c r="B23" s="51">
        <f>SUM(B10:B22)</f>
        <v>233817</v>
      </c>
      <c r="C23" s="51">
        <f>SUM(C10:C22)</f>
        <v>249291</v>
      </c>
      <c r="D23" s="52">
        <f>SUM(D10:D22)</f>
        <v>273260</v>
      </c>
      <c r="E23" s="129" t="s">
        <v>62</v>
      </c>
      <c r="F23" s="127"/>
      <c r="G23" s="128"/>
      <c r="H23" s="47"/>
      <c r="I23" s="47"/>
      <c r="J23" s="52">
        <f>SUM(J10:J22)</f>
        <v>281480</v>
      </c>
      <c r="K23" s="52">
        <f>SUM(K10:K22)</f>
        <v>0</v>
      </c>
      <c r="L23" s="52">
        <f>SUM(L10:L22)</f>
        <v>0</v>
      </c>
      <c r="M23" s="47">
        <v>15</v>
      </c>
    </row>
    <row r="24" spans="1:14" x14ac:dyDescent="0.2">
      <c r="A24" s="47">
        <v>16</v>
      </c>
      <c r="B24" s="47"/>
      <c r="C24" s="47"/>
      <c r="D24" s="47"/>
      <c r="E24" s="118">
        <v>16</v>
      </c>
      <c r="F24" s="119"/>
      <c r="G24" s="120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18">
        <v>17</v>
      </c>
      <c r="F25" s="119"/>
      <c r="G25" s="120"/>
      <c r="H25" s="47"/>
      <c r="I25" s="47"/>
      <c r="J25" s="47"/>
      <c r="K25" s="47"/>
      <c r="L25" s="47"/>
      <c r="M25" s="47">
        <v>17</v>
      </c>
      <c r="N25" s="50"/>
    </row>
    <row r="26" spans="1:14" x14ac:dyDescent="0.2">
      <c r="A26" s="47">
        <v>18</v>
      </c>
      <c r="B26" s="47">
        <v>4650</v>
      </c>
      <c r="C26" s="47">
        <v>4650</v>
      </c>
      <c r="D26" s="47">
        <v>5000</v>
      </c>
      <c r="E26" s="118" t="s">
        <v>150</v>
      </c>
      <c r="F26" s="119"/>
      <c r="G26" s="120"/>
      <c r="H26" s="47"/>
      <c r="I26" s="47"/>
      <c r="J26" s="47">
        <v>7500</v>
      </c>
      <c r="K26" s="47"/>
      <c r="L26" s="47"/>
      <c r="M26" s="47">
        <v>18</v>
      </c>
    </row>
    <row r="27" spans="1:14" x14ac:dyDescent="0.2">
      <c r="A27" s="47">
        <v>19</v>
      </c>
      <c r="B27" s="47">
        <v>2822</v>
      </c>
      <c r="C27" s="47">
        <v>588</v>
      </c>
      <c r="D27" s="47">
        <v>2000</v>
      </c>
      <c r="E27" s="118" t="s">
        <v>151</v>
      </c>
      <c r="F27" s="119"/>
      <c r="G27" s="120"/>
      <c r="H27" s="47"/>
      <c r="I27" s="47"/>
      <c r="J27" s="47">
        <v>1000</v>
      </c>
      <c r="K27" s="47"/>
      <c r="L27" s="47"/>
      <c r="M27" s="47">
        <v>19</v>
      </c>
    </row>
    <row r="28" spans="1:14" x14ac:dyDescent="0.2">
      <c r="A28" s="47">
        <v>20</v>
      </c>
      <c r="B28" s="47">
        <v>541</v>
      </c>
      <c r="C28" s="47">
        <v>0</v>
      </c>
      <c r="D28" s="47">
        <v>2000</v>
      </c>
      <c r="E28" s="118" t="s">
        <v>152</v>
      </c>
      <c r="F28" s="119"/>
      <c r="G28" s="120"/>
      <c r="H28" s="47"/>
      <c r="I28" s="47"/>
      <c r="J28" s="47">
        <v>1000</v>
      </c>
      <c r="K28" s="47"/>
      <c r="L28" s="47"/>
      <c r="M28" s="47">
        <v>20</v>
      </c>
    </row>
    <row r="29" spans="1:14" x14ac:dyDescent="0.2">
      <c r="A29" s="47">
        <v>21</v>
      </c>
      <c r="B29" s="47">
        <v>833</v>
      </c>
      <c r="C29" s="47">
        <v>0</v>
      </c>
      <c r="D29" s="47">
        <v>1000</v>
      </c>
      <c r="E29" s="118" t="s">
        <v>153</v>
      </c>
      <c r="F29" s="119"/>
      <c r="G29" s="120"/>
      <c r="H29" s="47"/>
      <c r="I29" s="47"/>
      <c r="J29" s="47">
        <v>500</v>
      </c>
      <c r="K29" s="47"/>
      <c r="L29" s="47"/>
      <c r="M29" s="47">
        <v>21</v>
      </c>
    </row>
    <row r="30" spans="1:14" x14ac:dyDescent="0.2">
      <c r="A30" s="47">
        <v>22</v>
      </c>
      <c r="B30" s="47">
        <v>1418</v>
      </c>
      <c r="C30" s="47">
        <v>1074</v>
      </c>
      <c r="D30" s="47">
        <v>2000</v>
      </c>
      <c r="E30" s="118" t="s">
        <v>154</v>
      </c>
      <c r="F30" s="119"/>
      <c r="G30" s="120"/>
      <c r="H30" s="47"/>
      <c r="I30" s="47"/>
      <c r="J30" s="47">
        <v>1000</v>
      </c>
      <c r="K30" s="47"/>
      <c r="L30" s="47"/>
      <c r="M30" s="47">
        <v>22</v>
      </c>
      <c r="N30" s="50"/>
    </row>
    <row r="31" spans="1:14" x14ac:dyDescent="0.2">
      <c r="A31" s="47">
        <v>23</v>
      </c>
      <c r="B31" s="47">
        <v>24247</v>
      </c>
      <c r="C31" s="47">
        <v>25657</v>
      </c>
      <c r="D31" s="47">
        <v>27000</v>
      </c>
      <c r="E31" s="118" t="s">
        <v>155</v>
      </c>
      <c r="F31" s="119"/>
      <c r="G31" s="120"/>
      <c r="H31" s="47"/>
      <c r="I31" s="47"/>
      <c r="J31" s="47">
        <v>27000</v>
      </c>
      <c r="K31" s="47"/>
      <c r="L31" s="47"/>
      <c r="M31" s="47">
        <v>23</v>
      </c>
    </row>
    <row r="32" spans="1:14" x14ac:dyDescent="0.2">
      <c r="A32" s="47">
        <v>24</v>
      </c>
      <c r="B32" s="47"/>
      <c r="C32" s="47">
        <v>0</v>
      </c>
      <c r="D32" s="47">
        <v>500</v>
      </c>
      <c r="E32" s="118" t="s">
        <v>156</v>
      </c>
      <c r="F32" s="119"/>
      <c r="G32" s="120"/>
      <c r="H32" s="47"/>
      <c r="I32" s="47"/>
      <c r="J32" s="47">
        <v>2000</v>
      </c>
      <c r="K32" s="47"/>
      <c r="L32" s="47"/>
      <c r="M32" s="47">
        <v>24</v>
      </c>
    </row>
    <row r="33" spans="1:15" x14ac:dyDescent="0.2">
      <c r="A33" s="47">
        <v>25</v>
      </c>
      <c r="B33" s="47"/>
      <c r="C33" s="47">
        <v>0</v>
      </c>
      <c r="D33" s="47">
        <v>3000</v>
      </c>
      <c r="E33" s="118" t="s">
        <v>157</v>
      </c>
      <c r="F33" s="119"/>
      <c r="G33" s="120"/>
      <c r="H33" s="47"/>
      <c r="I33" s="47"/>
      <c r="J33" s="47">
        <v>1000</v>
      </c>
      <c r="K33" s="47"/>
      <c r="L33" s="47"/>
      <c r="M33" s="47">
        <v>25</v>
      </c>
      <c r="N33" s="50"/>
    </row>
    <row r="34" spans="1:15" x14ac:dyDescent="0.2">
      <c r="A34" s="47">
        <v>26</v>
      </c>
      <c r="B34" s="47">
        <v>2817</v>
      </c>
      <c r="C34" s="47">
        <v>2992</v>
      </c>
      <c r="D34" s="47">
        <v>3000</v>
      </c>
      <c r="E34" s="118" t="s">
        <v>158</v>
      </c>
      <c r="F34" s="119"/>
      <c r="G34" s="120"/>
      <c r="H34" s="47"/>
      <c r="I34" s="47"/>
      <c r="J34" s="47">
        <v>3000</v>
      </c>
      <c r="K34" s="47"/>
      <c r="L34" s="47"/>
      <c r="M34" s="47">
        <v>26</v>
      </c>
      <c r="O34" s="3" t="s">
        <v>72</v>
      </c>
    </row>
    <row r="35" spans="1:15" x14ac:dyDescent="0.2">
      <c r="A35" s="47">
        <v>27</v>
      </c>
      <c r="B35" s="47">
        <v>130</v>
      </c>
      <c r="C35" s="47">
        <v>55</v>
      </c>
      <c r="D35" s="47">
        <v>500</v>
      </c>
      <c r="E35" s="118" t="s">
        <v>159</v>
      </c>
      <c r="F35" s="119"/>
      <c r="G35" s="120"/>
      <c r="H35" s="47"/>
      <c r="I35" s="47"/>
      <c r="J35" s="47">
        <v>1000</v>
      </c>
      <c r="K35" s="47"/>
      <c r="L35" s="47"/>
      <c r="M35" s="47">
        <v>27</v>
      </c>
    </row>
    <row r="36" spans="1:15" x14ac:dyDescent="0.2">
      <c r="A36" s="47">
        <v>28</v>
      </c>
      <c r="B36" s="47">
        <v>3655</v>
      </c>
      <c r="C36" s="47">
        <v>3762</v>
      </c>
      <c r="D36" s="47">
        <v>3500</v>
      </c>
      <c r="E36" s="118" t="s">
        <v>160</v>
      </c>
      <c r="F36" s="119"/>
      <c r="G36" s="120"/>
      <c r="H36" s="47"/>
      <c r="I36" s="47"/>
      <c r="J36" s="47">
        <v>3000</v>
      </c>
      <c r="K36" s="47"/>
      <c r="L36" s="47"/>
      <c r="M36" s="47">
        <v>28</v>
      </c>
    </row>
    <row r="37" spans="1:15" x14ac:dyDescent="0.2">
      <c r="A37" s="47">
        <v>29</v>
      </c>
      <c r="B37" s="47">
        <v>2286</v>
      </c>
      <c r="C37" s="47">
        <v>2529</v>
      </c>
      <c r="D37" s="47">
        <v>2500</v>
      </c>
      <c r="E37" s="118" t="s">
        <v>161</v>
      </c>
      <c r="F37" s="119"/>
      <c r="G37" s="120"/>
      <c r="H37" s="47"/>
      <c r="I37" s="47"/>
      <c r="J37" s="47">
        <v>3300</v>
      </c>
      <c r="K37" s="47"/>
      <c r="L37" s="47"/>
      <c r="M37" s="47">
        <v>29</v>
      </c>
    </row>
    <row r="38" spans="1:15" x14ac:dyDescent="0.2">
      <c r="A38" s="47">
        <v>30</v>
      </c>
      <c r="B38" s="47">
        <v>1402</v>
      </c>
      <c r="C38" s="47">
        <v>489</v>
      </c>
      <c r="D38" s="47">
        <v>700</v>
      </c>
      <c r="E38" s="118" t="s">
        <v>162</v>
      </c>
      <c r="F38" s="119"/>
      <c r="G38" s="120"/>
      <c r="H38" s="47"/>
      <c r="I38" s="47"/>
      <c r="J38" s="47">
        <v>1500</v>
      </c>
      <c r="K38" s="47"/>
      <c r="L38" s="47"/>
      <c r="M38" s="47">
        <v>30</v>
      </c>
    </row>
    <row r="39" spans="1:15" x14ac:dyDescent="0.2">
      <c r="A39" s="47">
        <v>31</v>
      </c>
      <c r="B39" s="47"/>
      <c r="C39" s="47"/>
      <c r="D39" s="47"/>
      <c r="E39" s="118">
        <v>31</v>
      </c>
      <c r="F39" s="119"/>
      <c r="G39" s="120"/>
      <c r="H39" s="47"/>
      <c r="I39" s="47"/>
      <c r="J39" s="47"/>
      <c r="K39" s="47"/>
      <c r="L39" s="47"/>
      <c r="M39" s="47">
        <v>31</v>
      </c>
    </row>
    <row r="40" spans="1:15" x14ac:dyDescent="0.2">
      <c r="A40" s="47">
        <v>32</v>
      </c>
      <c r="B40" s="47"/>
      <c r="C40" s="47"/>
      <c r="D40" s="53"/>
      <c r="E40" s="121">
        <v>32</v>
      </c>
      <c r="F40" s="122"/>
      <c r="G40" s="123"/>
      <c r="H40" s="47"/>
      <c r="I40" s="47"/>
      <c r="J40" s="53"/>
      <c r="K40" s="53"/>
      <c r="L40" s="53"/>
      <c r="M40" s="47">
        <v>32</v>
      </c>
    </row>
    <row r="41" spans="1:15" ht="13.5" thickBot="1" x14ac:dyDescent="0.25">
      <c r="A41" s="54">
        <v>33</v>
      </c>
      <c r="B41" s="55">
        <f>SUM(B25:B38)</f>
        <v>44801</v>
      </c>
      <c r="C41" s="55">
        <f>SUM(C25:C38)</f>
        <v>41796</v>
      </c>
      <c r="D41" s="56">
        <f>SUM(D26:D38)</f>
        <v>52700</v>
      </c>
      <c r="E41" s="124">
        <v>33</v>
      </c>
      <c r="F41" s="125"/>
      <c r="G41" s="126"/>
      <c r="H41" s="54"/>
      <c r="I41" s="54"/>
      <c r="J41" s="55">
        <f>SUM(J25:J39)</f>
        <v>52800</v>
      </c>
      <c r="K41" s="57">
        <f>SUM(K25:K38)</f>
        <v>0</v>
      </c>
      <c r="L41" s="56">
        <f>SUM(L25:L38)</f>
        <v>0</v>
      </c>
      <c r="M41" s="54">
        <v>33</v>
      </c>
    </row>
    <row r="42" spans="1:15" s="35" customFormat="1" ht="13.5" thickBot="1" x14ac:dyDescent="0.25">
      <c r="A42" s="58">
        <v>34</v>
      </c>
      <c r="B42" s="59"/>
      <c r="C42" s="59"/>
      <c r="D42" s="59">
        <v>0</v>
      </c>
      <c r="E42" s="117" t="s">
        <v>77</v>
      </c>
      <c r="F42" s="117"/>
      <c r="G42" s="117"/>
      <c r="H42" s="59">
        <v>3.5</v>
      </c>
      <c r="I42" s="59"/>
      <c r="J42" s="59">
        <v>0</v>
      </c>
      <c r="K42" s="59">
        <v>0</v>
      </c>
      <c r="L42" s="59">
        <v>0</v>
      </c>
      <c r="M42" s="60">
        <v>34</v>
      </c>
      <c r="N42" s="61"/>
    </row>
    <row r="43" spans="1:15" x14ac:dyDescent="0.2">
      <c r="B43" s="62" t="s">
        <v>78</v>
      </c>
    </row>
    <row r="44" spans="1:15" x14ac:dyDescent="0.2">
      <c r="L44" s="35" t="s">
        <v>79</v>
      </c>
    </row>
  </sheetData>
  <mergeCells count="54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A5:A8"/>
    <mergeCell ref="B5:D5"/>
    <mergeCell ref="E5:G8"/>
    <mergeCell ref="H5:H8"/>
    <mergeCell ref="I5:I8"/>
    <mergeCell ref="E18:G18"/>
    <mergeCell ref="M5:M8"/>
    <mergeCell ref="B6:C6"/>
    <mergeCell ref="E9:G9"/>
    <mergeCell ref="E10:G10"/>
    <mergeCell ref="E11:G11"/>
    <mergeCell ref="E12:G12"/>
    <mergeCell ref="J5:L6"/>
    <mergeCell ref="E13:G13"/>
    <mergeCell ref="E14:G14"/>
    <mergeCell ref="E15:G15"/>
    <mergeCell ref="E16:G16"/>
    <mergeCell ref="E17:G17"/>
    <mergeCell ref="E30:G30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zoomScaleNormal="100" workbookViewId="0">
      <selection activeCell="E34" sqref="E34:G34"/>
    </sheetView>
  </sheetViews>
  <sheetFormatPr defaultRowHeight="12.75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51" t="s">
        <v>3</v>
      </c>
      <c r="F3" s="114"/>
      <c r="G3" s="114"/>
      <c r="H3" s="116">
        <v>44649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/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132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40" t="s">
        <v>41</v>
      </c>
      <c r="K7" s="40" t="s">
        <v>42</v>
      </c>
      <c r="L7" s="41" t="s">
        <v>43</v>
      </c>
      <c r="M7" s="102"/>
    </row>
    <row r="8" spans="1:14" x14ac:dyDescent="0.2">
      <c r="A8" s="103"/>
      <c r="B8" s="42">
        <v>20</v>
      </c>
      <c r="C8" s="43" t="s">
        <v>130</v>
      </c>
      <c r="D8" s="44" t="s">
        <v>131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>
        <v>44801</v>
      </c>
      <c r="C9" s="47">
        <v>41796</v>
      </c>
      <c r="D9" s="63">
        <v>52700</v>
      </c>
      <c r="E9" s="150" t="s">
        <v>80</v>
      </c>
      <c r="F9" s="150"/>
      <c r="G9" s="150"/>
      <c r="H9" s="47"/>
      <c r="I9" s="47"/>
      <c r="J9" s="63">
        <v>52800</v>
      </c>
      <c r="K9" s="63"/>
      <c r="L9" s="63"/>
      <c r="M9" s="47">
        <v>1</v>
      </c>
    </row>
    <row r="10" spans="1:14" x14ac:dyDescent="0.2">
      <c r="A10" s="47">
        <v>2</v>
      </c>
      <c r="B10" s="47">
        <v>5841</v>
      </c>
      <c r="C10" s="47">
        <v>5753</v>
      </c>
      <c r="D10" s="47">
        <v>7000</v>
      </c>
      <c r="E10" s="118" t="s">
        <v>81</v>
      </c>
      <c r="F10" s="119"/>
      <c r="G10" s="120"/>
      <c r="H10" s="47"/>
      <c r="I10" s="47"/>
      <c r="J10" s="47">
        <v>6000</v>
      </c>
      <c r="K10" s="47"/>
      <c r="L10" s="47"/>
      <c r="M10" s="47">
        <v>2</v>
      </c>
    </row>
    <row r="11" spans="1:14" x14ac:dyDescent="0.2">
      <c r="A11" s="47">
        <v>3</v>
      </c>
      <c r="B11" s="47">
        <v>1101</v>
      </c>
      <c r="C11" s="47"/>
      <c r="D11" s="47">
        <v>3500</v>
      </c>
      <c r="E11" s="118" t="s">
        <v>82</v>
      </c>
      <c r="F11" s="119"/>
      <c r="G11" s="120"/>
      <c r="H11" s="47"/>
      <c r="I11" s="47"/>
      <c r="J11" s="47">
        <v>1000</v>
      </c>
      <c r="K11" s="47"/>
      <c r="L11" s="47"/>
      <c r="M11" s="47">
        <v>3</v>
      </c>
      <c r="N11" s="3" t="s">
        <v>83</v>
      </c>
    </row>
    <row r="12" spans="1:14" x14ac:dyDescent="0.2">
      <c r="A12" s="47">
        <v>4</v>
      </c>
      <c r="B12" s="47">
        <v>513</v>
      </c>
      <c r="C12" s="47">
        <v>593</v>
      </c>
      <c r="D12" s="47">
        <v>800</v>
      </c>
      <c r="E12" s="118" t="s">
        <v>84</v>
      </c>
      <c r="F12" s="119"/>
      <c r="G12" s="120"/>
      <c r="H12" s="47"/>
      <c r="I12" s="47"/>
      <c r="J12" s="47">
        <v>840</v>
      </c>
      <c r="K12" s="47"/>
      <c r="L12" s="47"/>
      <c r="M12" s="47">
        <v>4</v>
      </c>
    </row>
    <row r="13" spans="1:14" x14ac:dyDescent="0.2">
      <c r="A13" s="47">
        <v>5</v>
      </c>
      <c r="B13" s="47">
        <v>1370</v>
      </c>
      <c r="C13" s="47">
        <v>1314</v>
      </c>
      <c r="D13" s="47">
        <v>1400</v>
      </c>
      <c r="E13" s="118" t="s">
        <v>85</v>
      </c>
      <c r="F13" s="119"/>
      <c r="G13" s="120"/>
      <c r="H13" s="47"/>
      <c r="I13" s="47"/>
      <c r="J13" s="47">
        <v>1500</v>
      </c>
      <c r="K13" s="47"/>
      <c r="L13" s="47"/>
      <c r="M13" s="47">
        <v>5</v>
      </c>
    </row>
    <row r="14" spans="1:14" x14ac:dyDescent="0.2">
      <c r="A14" s="47">
        <v>6</v>
      </c>
      <c r="B14" s="47">
        <v>12009</v>
      </c>
      <c r="C14" s="47">
        <v>13756</v>
      </c>
      <c r="D14" s="47">
        <v>16500</v>
      </c>
      <c r="E14" s="118" t="s">
        <v>86</v>
      </c>
      <c r="F14" s="119"/>
      <c r="G14" s="120"/>
      <c r="H14" s="47"/>
      <c r="I14" s="47"/>
      <c r="J14" s="47">
        <v>15000</v>
      </c>
      <c r="K14" s="47"/>
      <c r="L14" s="47"/>
      <c r="M14" s="47">
        <v>6</v>
      </c>
    </row>
    <row r="15" spans="1:14" x14ac:dyDescent="0.2">
      <c r="A15" s="47">
        <v>7</v>
      </c>
      <c r="B15" s="47">
        <v>6940</v>
      </c>
      <c r="C15" s="47">
        <v>9589</v>
      </c>
      <c r="D15" s="47">
        <v>12000</v>
      </c>
      <c r="E15" s="118" t="s">
        <v>87</v>
      </c>
      <c r="F15" s="119"/>
      <c r="G15" s="120"/>
      <c r="H15" s="47"/>
      <c r="I15" s="47"/>
      <c r="J15" s="47">
        <v>8000</v>
      </c>
      <c r="K15" s="47"/>
      <c r="L15" s="47"/>
      <c r="M15" s="47">
        <v>7</v>
      </c>
    </row>
    <row r="16" spans="1:14" x14ac:dyDescent="0.2">
      <c r="A16" s="47">
        <v>8</v>
      </c>
      <c r="B16" s="47">
        <v>3508</v>
      </c>
      <c r="C16" s="47">
        <v>3508</v>
      </c>
      <c r="D16" s="47">
        <v>4000</v>
      </c>
      <c r="E16" s="118" t="s">
        <v>88</v>
      </c>
      <c r="F16" s="119"/>
      <c r="G16" s="120"/>
      <c r="H16" s="47"/>
      <c r="I16" s="47"/>
      <c r="J16" s="47">
        <v>4000</v>
      </c>
      <c r="K16" s="47"/>
      <c r="L16" s="47"/>
      <c r="M16" s="47">
        <v>8</v>
      </c>
    </row>
    <row r="17" spans="1:14" x14ac:dyDescent="0.2">
      <c r="A17" s="47">
        <v>9</v>
      </c>
      <c r="B17" s="47">
        <v>6295</v>
      </c>
      <c r="C17" s="47">
        <v>17043</v>
      </c>
      <c r="D17" s="47">
        <v>12000</v>
      </c>
      <c r="E17" s="118" t="s">
        <v>89</v>
      </c>
      <c r="F17" s="119"/>
      <c r="G17" s="120"/>
      <c r="H17" s="47"/>
      <c r="I17" s="47"/>
      <c r="J17" s="47">
        <v>8000</v>
      </c>
      <c r="K17" s="47"/>
      <c r="L17" s="47"/>
      <c r="M17" s="47">
        <v>9</v>
      </c>
      <c r="N17" s="3" t="s">
        <v>83</v>
      </c>
    </row>
    <row r="18" spans="1:14" x14ac:dyDescent="0.2">
      <c r="A18" s="47">
        <v>10</v>
      </c>
      <c r="B18" s="47">
        <v>3882</v>
      </c>
      <c r="C18" s="47">
        <v>1188</v>
      </c>
      <c r="D18" s="47">
        <v>8000</v>
      </c>
      <c r="E18" s="118" t="s">
        <v>90</v>
      </c>
      <c r="F18" s="119"/>
      <c r="G18" s="120"/>
      <c r="H18" s="47"/>
      <c r="I18" s="47"/>
      <c r="J18" s="47">
        <v>4000</v>
      </c>
      <c r="K18" s="47"/>
      <c r="L18" s="47"/>
      <c r="M18" s="47">
        <v>10</v>
      </c>
    </row>
    <row r="19" spans="1:14" x14ac:dyDescent="0.2">
      <c r="A19" s="47">
        <v>11</v>
      </c>
      <c r="B19" s="47">
        <v>4168</v>
      </c>
      <c r="C19" s="47">
        <v>4645</v>
      </c>
      <c r="D19" s="47">
        <v>7000</v>
      </c>
      <c r="E19" s="118" t="s">
        <v>91</v>
      </c>
      <c r="F19" s="119"/>
      <c r="G19" s="120"/>
      <c r="H19" s="47"/>
      <c r="I19" s="47"/>
      <c r="J19" s="47">
        <v>2500</v>
      </c>
      <c r="K19" s="47"/>
      <c r="L19" s="47"/>
      <c r="M19" s="47">
        <v>11</v>
      </c>
    </row>
    <row r="20" spans="1:14" x14ac:dyDescent="0.2">
      <c r="A20" s="47">
        <v>12</v>
      </c>
      <c r="B20" s="47">
        <v>6524</v>
      </c>
      <c r="C20" s="47">
        <v>2595</v>
      </c>
      <c r="D20" s="47">
        <v>6000</v>
      </c>
      <c r="E20" s="118" t="s">
        <v>92</v>
      </c>
      <c r="F20" s="119"/>
      <c r="G20" s="120"/>
      <c r="H20" s="47"/>
      <c r="I20" s="47"/>
      <c r="J20" s="47">
        <v>2800</v>
      </c>
      <c r="K20" s="47"/>
      <c r="L20" s="47"/>
      <c r="M20" s="47">
        <v>12</v>
      </c>
    </row>
    <row r="21" spans="1:14" x14ac:dyDescent="0.2">
      <c r="A21" s="47">
        <v>13</v>
      </c>
      <c r="B21" s="47">
        <v>5918</v>
      </c>
      <c r="C21" s="47">
        <v>2587</v>
      </c>
      <c r="D21" s="47">
        <v>4000</v>
      </c>
      <c r="E21" s="118" t="s">
        <v>166</v>
      </c>
      <c r="F21" s="119"/>
      <c r="G21" s="120"/>
      <c r="H21" s="47"/>
      <c r="I21" s="47"/>
      <c r="J21" s="47">
        <v>3000</v>
      </c>
      <c r="K21" s="47"/>
      <c r="L21" s="47"/>
      <c r="M21" s="47">
        <v>13</v>
      </c>
      <c r="N21" s="3" t="s">
        <v>83</v>
      </c>
    </row>
    <row r="22" spans="1:14" x14ac:dyDescent="0.2">
      <c r="A22" s="47">
        <v>14</v>
      </c>
      <c r="B22" s="47">
        <v>7644</v>
      </c>
      <c r="C22" s="47">
        <v>4090</v>
      </c>
      <c r="D22" s="47">
        <v>4000</v>
      </c>
      <c r="E22" s="118" t="s">
        <v>165</v>
      </c>
      <c r="F22" s="119"/>
      <c r="G22" s="120"/>
      <c r="H22" s="47"/>
      <c r="I22" s="47"/>
      <c r="J22" s="47">
        <v>3500</v>
      </c>
      <c r="K22" s="47"/>
      <c r="L22" s="47"/>
      <c r="M22" s="47">
        <v>14</v>
      </c>
    </row>
    <row r="23" spans="1:14" x14ac:dyDescent="0.2">
      <c r="A23" s="47">
        <v>15</v>
      </c>
      <c r="B23" s="47">
        <v>7644</v>
      </c>
      <c r="C23" s="47">
        <v>5792</v>
      </c>
      <c r="D23" s="47">
        <v>12000</v>
      </c>
      <c r="E23" s="118" t="s">
        <v>164</v>
      </c>
      <c r="F23" s="119"/>
      <c r="G23" s="120"/>
      <c r="H23" s="47"/>
      <c r="I23" s="47"/>
      <c r="J23" s="47">
        <v>12000</v>
      </c>
      <c r="K23" s="47"/>
      <c r="L23" s="47"/>
      <c r="M23" s="47">
        <v>15</v>
      </c>
    </row>
    <row r="24" spans="1:14" x14ac:dyDescent="0.2">
      <c r="A24" s="47">
        <v>16</v>
      </c>
      <c r="B24" s="47">
        <v>13000</v>
      </c>
      <c r="C24" s="47">
        <v>9369</v>
      </c>
      <c r="D24" s="47">
        <v>11000</v>
      </c>
      <c r="E24" s="118" t="s">
        <v>163</v>
      </c>
      <c r="F24" s="119"/>
      <c r="G24" s="120"/>
      <c r="H24" s="47"/>
      <c r="I24" s="47"/>
      <c r="J24" s="47">
        <v>6000</v>
      </c>
      <c r="K24" s="47"/>
      <c r="L24" s="47"/>
      <c r="M24" s="47">
        <v>16</v>
      </c>
    </row>
    <row r="25" spans="1:14" x14ac:dyDescent="0.2">
      <c r="A25" s="47">
        <v>17</v>
      </c>
      <c r="B25" s="47">
        <v>4315</v>
      </c>
      <c r="C25" s="47">
        <v>5223</v>
      </c>
      <c r="D25" s="47">
        <v>5500</v>
      </c>
      <c r="E25" s="118" t="s">
        <v>136</v>
      </c>
      <c r="F25" s="119"/>
      <c r="G25" s="120"/>
      <c r="H25" s="47"/>
      <c r="I25" s="47"/>
      <c r="J25" s="47">
        <v>0</v>
      </c>
      <c r="K25" s="47"/>
      <c r="L25" s="47"/>
      <c r="M25" s="47">
        <v>17</v>
      </c>
    </row>
    <row r="26" spans="1:14" x14ac:dyDescent="0.2">
      <c r="A26" s="47">
        <v>18</v>
      </c>
      <c r="B26" s="47"/>
      <c r="C26" s="47"/>
      <c r="D26" s="47"/>
      <c r="E26" s="118" t="s">
        <v>137</v>
      </c>
      <c r="F26" s="119"/>
      <c r="G26" s="120"/>
      <c r="H26" s="47"/>
      <c r="I26" s="47"/>
      <c r="J26" s="47">
        <v>300</v>
      </c>
      <c r="K26" s="47"/>
      <c r="L26" s="47"/>
      <c r="M26" s="47">
        <v>18</v>
      </c>
    </row>
    <row r="27" spans="1:14" x14ac:dyDescent="0.2">
      <c r="A27" s="47">
        <v>19</v>
      </c>
      <c r="B27" s="47"/>
      <c r="C27" s="47"/>
      <c r="D27" s="64"/>
      <c r="E27" s="118" t="s">
        <v>138</v>
      </c>
      <c r="F27" s="119"/>
      <c r="G27" s="120"/>
      <c r="H27" s="47"/>
      <c r="I27" s="47"/>
      <c r="J27" s="64">
        <v>5000</v>
      </c>
      <c r="K27" s="64"/>
      <c r="L27" s="64"/>
      <c r="M27" s="47">
        <v>19</v>
      </c>
    </row>
    <row r="28" spans="1:14" x14ac:dyDescent="0.2">
      <c r="A28" s="47">
        <v>20</v>
      </c>
      <c r="B28" s="47"/>
      <c r="C28" s="47"/>
      <c r="D28" s="47"/>
      <c r="E28" s="118" t="s">
        <v>139</v>
      </c>
      <c r="F28" s="119"/>
      <c r="G28" s="120"/>
      <c r="H28" s="47"/>
      <c r="I28" s="47"/>
      <c r="J28" s="47">
        <v>400</v>
      </c>
      <c r="K28" s="47"/>
      <c r="L28" s="47"/>
      <c r="M28" s="47">
        <v>20</v>
      </c>
    </row>
    <row r="29" spans="1:14" x14ac:dyDescent="0.2">
      <c r="A29" s="47">
        <v>21</v>
      </c>
      <c r="B29" s="47"/>
      <c r="C29" s="47"/>
      <c r="D29" s="47"/>
      <c r="E29" s="118" t="s">
        <v>146</v>
      </c>
      <c r="F29" s="119"/>
      <c r="G29" s="120"/>
      <c r="H29" s="47"/>
      <c r="I29" s="47"/>
      <c r="J29" s="47">
        <v>500</v>
      </c>
      <c r="K29" s="47"/>
      <c r="L29" s="47"/>
      <c r="M29" s="47">
        <v>21</v>
      </c>
    </row>
    <row r="30" spans="1:14" x14ac:dyDescent="0.2">
      <c r="A30" s="47">
        <v>22</v>
      </c>
      <c r="B30" s="47"/>
      <c r="C30" s="47"/>
      <c r="D30" s="47"/>
      <c r="E30" s="118" t="s">
        <v>140</v>
      </c>
      <c r="F30" s="119"/>
      <c r="G30" s="120"/>
      <c r="H30" s="47"/>
      <c r="I30" s="47"/>
      <c r="J30" s="47">
        <v>300</v>
      </c>
      <c r="K30" s="47"/>
      <c r="L30" s="47"/>
      <c r="M30" s="47">
        <v>22</v>
      </c>
    </row>
    <row r="31" spans="1:14" x14ac:dyDescent="0.2">
      <c r="A31" s="47">
        <v>23</v>
      </c>
      <c r="B31" s="47"/>
      <c r="C31" s="47"/>
      <c r="D31" s="47"/>
      <c r="E31" s="118" t="s">
        <v>141</v>
      </c>
      <c r="F31" s="119"/>
      <c r="G31" s="120"/>
      <c r="H31" s="47"/>
      <c r="I31" s="47"/>
      <c r="J31" s="47">
        <v>500</v>
      </c>
      <c r="K31" s="47"/>
      <c r="L31" s="47"/>
      <c r="M31" s="47">
        <v>23</v>
      </c>
    </row>
    <row r="32" spans="1:14" x14ac:dyDescent="0.2">
      <c r="A32" s="47">
        <v>24</v>
      </c>
      <c r="B32" s="47">
        <v>2598</v>
      </c>
      <c r="C32" s="47"/>
      <c r="D32" s="47">
        <v>7000</v>
      </c>
      <c r="E32" s="118" t="s">
        <v>142</v>
      </c>
      <c r="F32" s="119"/>
      <c r="G32" s="120"/>
      <c r="H32" s="47"/>
      <c r="I32" s="47"/>
      <c r="J32" s="47">
        <v>0</v>
      </c>
      <c r="K32" s="47"/>
      <c r="L32" s="47"/>
      <c r="M32" s="47">
        <v>24</v>
      </c>
    </row>
    <row r="33" spans="1:13" x14ac:dyDescent="0.2">
      <c r="A33" s="47">
        <v>25</v>
      </c>
      <c r="B33" s="47">
        <v>71</v>
      </c>
      <c r="C33" s="47"/>
      <c r="D33" s="64">
        <v>250</v>
      </c>
      <c r="E33" s="118" t="s">
        <v>143</v>
      </c>
      <c r="F33" s="119"/>
      <c r="G33" s="120"/>
      <c r="H33" s="47"/>
      <c r="I33" s="47"/>
      <c r="J33" s="64">
        <v>250</v>
      </c>
      <c r="K33" s="47"/>
      <c r="L33" s="47"/>
      <c r="M33" s="47">
        <v>25</v>
      </c>
    </row>
    <row r="34" spans="1:13" x14ac:dyDescent="0.2">
      <c r="A34" s="47">
        <v>26</v>
      </c>
      <c r="B34" s="47"/>
      <c r="C34" s="47"/>
      <c r="D34" s="47">
        <v>100</v>
      </c>
      <c r="E34" s="118" t="s">
        <v>144</v>
      </c>
      <c r="F34" s="119"/>
      <c r="G34" s="120"/>
      <c r="H34" s="47"/>
      <c r="I34" s="47"/>
      <c r="J34" s="47">
        <v>0</v>
      </c>
      <c r="K34" s="47"/>
      <c r="L34" s="47"/>
      <c r="M34" s="47">
        <v>26</v>
      </c>
    </row>
    <row r="35" spans="1:13" x14ac:dyDescent="0.2">
      <c r="A35" s="47">
        <v>27</v>
      </c>
      <c r="B35" s="47">
        <v>431</v>
      </c>
      <c r="C35" s="47"/>
      <c r="D35" s="47">
        <v>1000</v>
      </c>
      <c r="E35" s="118" t="s">
        <v>145</v>
      </c>
      <c r="F35" s="119"/>
      <c r="G35" s="120"/>
      <c r="H35" s="47"/>
      <c r="I35" s="47"/>
      <c r="J35" s="47">
        <v>500</v>
      </c>
      <c r="K35" s="47"/>
      <c r="L35" s="47"/>
      <c r="M35" s="47">
        <v>27</v>
      </c>
    </row>
    <row r="36" spans="1:13" x14ac:dyDescent="0.2">
      <c r="A36" s="47">
        <v>28</v>
      </c>
      <c r="B36" s="47">
        <v>568</v>
      </c>
      <c r="C36" s="47">
        <v>160</v>
      </c>
      <c r="D36" s="47">
        <v>500</v>
      </c>
      <c r="E36" s="118" t="s">
        <v>134</v>
      </c>
      <c r="F36" s="119"/>
      <c r="G36" s="120"/>
      <c r="H36" s="47"/>
      <c r="I36" s="47"/>
      <c r="J36" s="47">
        <v>500</v>
      </c>
      <c r="K36" s="47"/>
      <c r="L36" s="47"/>
      <c r="M36" s="47">
        <v>28</v>
      </c>
    </row>
    <row r="37" spans="1:13" x14ac:dyDescent="0.2">
      <c r="A37" s="47">
        <v>29</v>
      </c>
      <c r="B37" s="47">
        <v>989</v>
      </c>
      <c r="C37" s="47"/>
      <c r="D37" s="47">
        <v>500</v>
      </c>
      <c r="E37" s="118" t="s">
        <v>135</v>
      </c>
      <c r="F37" s="119"/>
      <c r="G37" s="120"/>
      <c r="H37" s="47"/>
      <c r="I37" s="47"/>
      <c r="J37" s="47">
        <v>800</v>
      </c>
      <c r="K37" s="47"/>
      <c r="L37" s="47"/>
      <c r="M37" s="47">
        <v>29</v>
      </c>
    </row>
    <row r="38" spans="1:13" x14ac:dyDescent="0.2">
      <c r="A38" s="47">
        <v>30</v>
      </c>
      <c r="B38" s="47"/>
      <c r="C38" s="47"/>
      <c r="D38" s="47"/>
      <c r="E38" s="118">
        <v>30</v>
      </c>
      <c r="F38" s="119"/>
      <c r="G38" s="120"/>
      <c r="H38" s="47"/>
      <c r="I38" s="47"/>
      <c r="J38" s="47"/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3"/>
      <c r="E39" s="121" t="s">
        <v>97</v>
      </c>
      <c r="F39" s="122"/>
      <c r="G39" s="123"/>
      <c r="H39" s="47"/>
      <c r="I39" s="47"/>
      <c r="J39" s="53"/>
      <c r="K39" s="53"/>
      <c r="L39" s="53"/>
      <c r="M39" s="47">
        <v>31</v>
      </c>
    </row>
    <row r="40" spans="1:13" ht="13.5" thickBot="1" x14ac:dyDescent="0.25">
      <c r="A40" s="54">
        <v>32</v>
      </c>
      <c r="B40" s="55"/>
      <c r="C40" s="55"/>
      <c r="D40" s="54"/>
      <c r="E40" s="124" t="s">
        <v>98</v>
      </c>
      <c r="F40" s="125"/>
      <c r="G40" s="126"/>
      <c r="H40" s="54"/>
      <c r="I40" s="54"/>
      <c r="J40" s="54"/>
      <c r="K40" s="54"/>
      <c r="L40" s="54"/>
      <c r="M40" s="54">
        <v>32</v>
      </c>
    </row>
    <row r="41" spans="1:13" s="35" customFormat="1" ht="13.5" thickBot="1" x14ac:dyDescent="0.25">
      <c r="A41" s="58">
        <v>33</v>
      </c>
      <c r="B41" s="59">
        <f>SUM(B9:B40)</f>
        <v>140130</v>
      </c>
      <c r="C41" s="59">
        <f>SUM(C9:C40)</f>
        <v>129001</v>
      </c>
      <c r="D41" s="59">
        <f>SUM(D9:D40)</f>
        <v>176750</v>
      </c>
      <c r="E41" s="117" t="s">
        <v>99</v>
      </c>
      <c r="F41" s="117"/>
      <c r="G41" s="117"/>
      <c r="H41" s="59"/>
      <c r="I41" s="59"/>
      <c r="J41" s="65">
        <f>SUM(J9:J40)</f>
        <v>139990</v>
      </c>
      <c r="K41" s="66">
        <f>SUM(K9:K40)</f>
        <v>0</v>
      </c>
      <c r="L41" s="66">
        <f>SUM(L9:L40)</f>
        <v>0</v>
      </c>
      <c r="M41" s="60">
        <v>33</v>
      </c>
    </row>
    <row r="42" spans="1:13" x14ac:dyDescent="0.2">
      <c r="B42" s="62" t="s">
        <v>78</v>
      </c>
    </row>
    <row r="43" spans="1:13" x14ac:dyDescent="0.2">
      <c r="L43" s="35" t="s">
        <v>100</v>
      </c>
    </row>
  </sheetData>
  <mergeCells count="53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E12:G12"/>
    <mergeCell ref="A5:A8"/>
    <mergeCell ref="B5:D5"/>
    <mergeCell ref="E5:G8"/>
    <mergeCell ref="H5:H8"/>
    <mergeCell ref="M5:M8"/>
    <mergeCell ref="B6:C6"/>
    <mergeCell ref="E9:G9"/>
    <mergeCell ref="E10:G10"/>
    <mergeCell ref="E11:G11"/>
    <mergeCell ref="I5:I8"/>
    <mergeCell ref="J5:L6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7:G37"/>
    <mergeCell ref="E38:G38"/>
    <mergeCell ref="E39:G39"/>
    <mergeCell ref="E40:G40"/>
    <mergeCell ref="E41:G41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2"/>
  <sheetViews>
    <sheetView topLeftCell="A4" zoomScaleNormal="100" workbookViewId="0">
      <selection activeCell="J25" sqref="J25"/>
    </sheetView>
  </sheetViews>
  <sheetFormatPr defaultRowHeight="12.75" zeroHeight="1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4" width="8.28515625" style="3" customWidth="1"/>
    <col min="15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51" t="s">
        <v>3</v>
      </c>
      <c r="F3" s="114"/>
      <c r="G3" s="114"/>
      <c r="H3" s="116">
        <v>44649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/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101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40" t="s">
        <v>41</v>
      </c>
      <c r="K7" s="40" t="s">
        <v>42</v>
      </c>
      <c r="L7" s="41" t="s">
        <v>43</v>
      </c>
      <c r="M7" s="102"/>
    </row>
    <row r="8" spans="1:14" x14ac:dyDescent="0.2">
      <c r="A8" s="103"/>
      <c r="B8" s="42" t="s">
        <v>133</v>
      </c>
      <c r="C8" s="43" t="s">
        <v>127</v>
      </c>
      <c r="D8" s="44" t="s">
        <v>128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/>
      <c r="C9" s="47"/>
      <c r="D9" s="47"/>
      <c r="E9" s="150" t="s">
        <v>102</v>
      </c>
      <c r="F9" s="150"/>
      <c r="G9" s="150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/>
      <c r="C10" s="47"/>
      <c r="D10" s="47">
        <v>0</v>
      </c>
      <c r="E10" s="118" t="s">
        <v>103</v>
      </c>
      <c r="F10" s="119"/>
      <c r="G10" s="120"/>
      <c r="H10" s="47"/>
      <c r="I10" s="47"/>
      <c r="J10" s="47">
        <v>0</v>
      </c>
      <c r="K10" s="47">
        <v>0</v>
      </c>
      <c r="L10" s="47">
        <v>0</v>
      </c>
      <c r="M10" s="47">
        <v>2</v>
      </c>
    </row>
    <row r="11" spans="1:14" x14ac:dyDescent="0.2">
      <c r="A11" s="47">
        <v>3</v>
      </c>
      <c r="B11" s="47">
        <v>6395</v>
      </c>
      <c r="C11" s="47">
        <v>5178</v>
      </c>
      <c r="D11" s="67">
        <v>6000</v>
      </c>
      <c r="E11" s="118" t="s">
        <v>104</v>
      </c>
      <c r="F11" s="119"/>
      <c r="G11" s="120"/>
      <c r="H11" s="47"/>
      <c r="I11" s="47"/>
      <c r="J11" s="67">
        <v>6000</v>
      </c>
      <c r="K11" s="67"/>
      <c r="L11" s="67"/>
      <c r="M11" s="47">
        <v>3</v>
      </c>
      <c r="N11" s="68"/>
    </row>
    <row r="12" spans="1:14" x14ac:dyDescent="0.2">
      <c r="A12" s="47">
        <v>4</v>
      </c>
      <c r="B12" s="47">
        <v>0</v>
      </c>
      <c r="C12" s="47"/>
      <c r="D12" s="47"/>
      <c r="E12" s="118" t="s">
        <v>105</v>
      </c>
      <c r="F12" s="119"/>
      <c r="G12" s="120"/>
      <c r="H12" s="47"/>
      <c r="I12" s="47"/>
      <c r="J12" s="47">
        <v>0</v>
      </c>
      <c r="K12" s="47"/>
      <c r="L12" s="47"/>
      <c r="M12" s="47">
        <v>4</v>
      </c>
    </row>
    <row r="13" spans="1:14" x14ac:dyDescent="0.2">
      <c r="A13" s="47">
        <v>5</v>
      </c>
      <c r="B13" s="47">
        <v>239</v>
      </c>
      <c r="C13" s="47">
        <v>8845</v>
      </c>
      <c r="D13" s="67">
        <v>20000</v>
      </c>
      <c r="E13" s="118" t="s">
        <v>106</v>
      </c>
      <c r="F13" s="119"/>
      <c r="G13" s="120"/>
      <c r="H13" s="47"/>
      <c r="I13" s="47"/>
      <c r="J13" s="67">
        <v>20000</v>
      </c>
      <c r="K13" s="67"/>
      <c r="L13" s="67"/>
      <c r="M13" s="47">
        <v>5</v>
      </c>
    </row>
    <row r="14" spans="1:14" x14ac:dyDescent="0.2">
      <c r="A14" s="47">
        <v>6</v>
      </c>
      <c r="B14" s="47">
        <v>0</v>
      </c>
      <c r="C14" s="47"/>
      <c r="E14" s="118" t="s">
        <v>107</v>
      </c>
      <c r="F14" s="119"/>
      <c r="G14" s="120"/>
      <c r="H14" s="47"/>
      <c r="I14" s="47"/>
      <c r="J14" s="72"/>
      <c r="K14" s="72"/>
      <c r="M14" s="47">
        <v>6</v>
      </c>
      <c r="N14" s="69"/>
    </row>
    <row r="15" spans="1:14" x14ac:dyDescent="0.2">
      <c r="A15" s="47">
        <v>7</v>
      </c>
      <c r="B15" s="3">
        <v>9477</v>
      </c>
      <c r="D15" s="67">
        <v>67380</v>
      </c>
      <c r="E15" s="70" t="s">
        <v>108</v>
      </c>
      <c r="H15" s="47"/>
      <c r="I15" s="47"/>
      <c r="J15" s="67">
        <v>20000</v>
      </c>
      <c r="K15" s="67"/>
      <c r="L15" s="67"/>
      <c r="M15" s="47">
        <v>7</v>
      </c>
      <c r="N15" s="68"/>
    </row>
    <row r="16" spans="1:14" x14ac:dyDescent="0.2">
      <c r="A16" s="47">
        <v>8</v>
      </c>
      <c r="B16" s="47"/>
      <c r="C16" s="47"/>
      <c r="D16" s="71">
        <v>2000</v>
      </c>
      <c r="E16" s="118" t="s">
        <v>109</v>
      </c>
      <c r="F16" s="119"/>
      <c r="G16" s="120"/>
      <c r="H16" s="47"/>
      <c r="I16" s="47"/>
      <c r="J16" s="71">
        <v>2000</v>
      </c>
      <c r="K16" s="83"/>
      <c r="L16" s="71"/>
      <c r="M16" s="47">
        <v>8</v>
      </c>
    </row>
    <row r="17" spans="1:14" x14ac:dyDescent="0.2">
      <c r="A17" s="47">
        <v>9</v>
      </c>
      <c r="B17" s="47">
        <v>3200</v>
      </c>
      <c r="C17" s="47"/>
      <c r="D17" s="67">
        <v>43000</v>
      </c>
      <c r="E17" s="118" t="s">
        <v>110</v>
      </c>
      <c r="F17" s="119"/>
      <c r="G17" s="120"/>
      <c r="H17" s="47"/>
      <c r="I17" s="47"/>
      <c r="J17" s="67">
        <v>38709</v>
      </c>
      <c r="K17" s="67"/>
      <c r="L17" s="67"/>
      <c r="M17" s="47">
        <v>9</v>
      </c>
      <c r="N17" s="68"/>
    </row>
    <row r="18" spans="1:14" x14ac:dyDescent="0.2">
      <c r="A18" s="47">
        <v>10</v>
      </c>
      <c r="B18" s="72"/>
      <c r="C18" s="72"/>
      <c r="D18" s="72"/>
      <c r="E18" s="118">
        <v>10</v>
      </c>
      <c r="F18" s="119"/>
      <c r="G18" s="120"/>
      <c r="H18" s="47"/>
      <c r="I18" s="47"/>
      <c r="J18" s="72"/>
      <c r="K18" s="72"/>
      <c r="L18" s="72"/>
      <c r="M18" s="47">
        <v>10</v>
      </c>
    </row>
    <row r="19" spans="1:14" x14ac:dyDescent="0.2">
      <c r="A19" s="47">
        <v>11</v>
      </c>
      <c r="B19" s="47"/>
      <c r="C19" s="47"/>
      <c r="D19" s="62"/>
      <c r="E19" s="118">
        <v>11</v>
      </c>
      <c r="F19" s="119"/>
      <c r="G19" s="120"/>
      <c r="H19" s="47"/>
      <c r="I19" s="47"/>
      <c r="J19" s="47"/>
      <c r="K19" s="72"/>
      <c r="L19" s="72"/>
      <c r="M19" s="47">
        <v>11</v>
      </c>
      <c r="N19" s="73"/>
    </row>
    <row r="20" spans="1:14" x14ac:dyDescent="0.2">
      <c r="A20" s="47">
        <v>12</v>
      </c>
      <c r="B20" s="51">
        <f>SUM(B9:B19)</f>
        <v>19311</v>
      </c>
      <c r="C20" s="84">
        <v>14023</v>
      </c>
      <c r="D20" s="74">
        <f>SUM(D10:D19)</f>
        <v>138380</v>
      </c>
      <c r="E20" s="118" t="s">
        <v>111</v>
      </c>
      <c r="F20" s="119"/>
      <c r="G20" s="120"/>
      <c r="H20" s="47"/>
      <c r="I20" s="47"/>
      <c r="J20" s="74">
        <f>SUM(J10:J19)</f>
        <v>86709</v>
      </c>
      <c r="K20" s="74">
        <f>SUM(K10:K19)</f>
        <v>0</v>
      </c>
      <c r="L20" s="74">
        <f>SUM(L10:L19)</f>
        <v>0</v>
      </c>
      <c r="M20" s="47">
        <v>12</v>
      </c>
    </row>
    <row r="21" spans="1:14" x14ac:dyDescent="0.2">
      <c r="A21" s="47">
        <v>13</v>
      </c>
      <c r="B21" s="47"/>
      <c r="C21" s="47"/>
      <c r="D21" s="47"/>
      <c r="E21" s="118">
        <v>13</v>
      </c>
      <c r="F21" s="119"/>
      <c r="G21" s="120"/>
      <c r="H21" s="47"/>
      <c r="I21" s="47"/>
      <c r="J21" s="47"/>
      <c r="K21" s="47"/>
      <c r="L21" s="47"/>
      <c r="M21" s="47">
        <v>13</v>
      </c>
    </row>
    <row r="22" spans="1:14" x14ac:dyDescent="0.2">
      <c r="A22" s="47">
        <v>14</v>
      </c>
      <c r="B22" s="47"/>
      <c r="C22" s="47"/>
      <c r="D22" s="47"/>
      <c r="E22" s="118" t="s">
        <v>112</v>
      </c>
      <c r="F22" s="119"/>
      <c r="G22" s="120"/>
      <c r="H22" s="47"/>
      <c r="I22" s="47"/>
      <c r="J22" s="47"/>
      <c r="K22" s="47" t="s">
        <v>4</v>
      </c>
      <c r="L22" s="47"/>
      <c r="M22" s="47">
        <v>14</v>
      </c>
    </row>
    <row r="23" spans="1:14" x14ac:dyDescent="0.2">
      <c r="A23" s="47">
        <v>15</v>
      </c>
      <c r="B23" s="47"/>
      <c r="C23" s="47"/>
      <c r="D23" s="47"/>
      <c r="E23" s="118">
        <v>15</v>
      </c>
      <c r="F23" s="119"/>
      <c r="G23" s="120"/>
      <c r="H23" s="47"/>
      <c r="I23" s="47"/>
      <c r="J23" s="47"/>
      <c r="K23" s="47"/>
      <c r="L23" s="47"/>
      <c r="M23" s="47">
        <v>15</v>
      </c>
    </row>
    <row r="24" spans="1:14" x14ac:dyDescent="0.2">
      <c r="A24" s="47">
        <v>16</v>
      </c>
      <c r="B24" s="47"/>
      <c r="C24" s="47"/>
      <c r="D24" s="47"/>
      <c r="E24" s="118">
        <v>16</v>
      </c>
      <c r="F24" s="119"/>
      <c r="G24" s="120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18">
        <v>17</v>
      </c>
      <c r="F25" s="119"/>
      <c r="G25" s="120"/>
      <c r="H25" s="47"/>
      <c r="I25" s="47"/>
      <c r="J25" s="47"/>
      <c r="K25" s="47"/>
      <c r="L25" s="47"/>
      <c r="M25" s="47">
        <v>17</v>
      </c>
    </row>
    <row r="26" spans="1:14" x14ac:dyDescent="0.2">
      <c r="A26" s="47">
        <v>18</v>
      </c>
      <c r="B26" s="47"/>
      <c r="C26" s="47"/>
      <c r="D26" s="47"/>
      <c r="E26" s="118">
        <v>18</v>
      </c>
      <c r="F26" s="119"/>
      <c r="G26" s="120"/>
      <c r="H26" s="47"/>
      <c r="I26" s="47"/>
      <c r="J26" s="47"/>
      <c r="K26" s="47"/>
      <c r="L26" s="47"/>
      <c r="M26" s="47">
        <v>18</v>
      </c>
    </row>
    <row r="27" spans="1:14" x14ac:dyDescent="0.2">
      <c r="A27" s="47">
        <v>19</v>
      </c>
      <c r="B27" s="47"/>
      <c r="C27" s="47"/>
      <c r="D27" s="47"/>
      <c r="E27" s="118">
        <v>19</v>
      </c>
      <c r="F27" s="119"/>
      <c r="G27" s="120"/>
      <c r="H27" s="47"/>
      <c r="I27" s="47"/>
      <c r="J27" s="47"/>
      <c r="K27" s="47"/>
      <c r="L27" s="47"/>
      <c r="M27" s="47">
        <v>19</v>
      </c>
    </row>
    <row r="28" spans="1:14" x14ac:dyDescent="0.2">
      <c r="A28" s="47">
        <v>20</v>
      </c>
      <c r="B28" s="47"/>
      <c r="C28" s="47"/>
      <c r="D28" s="47"/>
      <c r="E28" s="118">
        <v>20</v>
      </c>
      <c r="F28" s="119"/>
      <c r="G28" s="120"/>
      <c r="H28" s="47"/>
      <c r="I28" s="47"/>
      <c r="J28" s="47"/>
      <c r="K28" s="47"/>
      <c r="L28" s="47"/>
      <c r="M28" s="47">
        <v>20</v>
      </c>
    </row>
    <row r="29" spans="1:14" x14ac:dyDescent="0.2">
      <c r="A29" s="47">
        <v>21</v>
      </c>
      <c r="B29" s="47"/>
      <c r="C29" s="47"/>
      <c r="D29" s="47"/>
      <c r="E29" s="118">
        <v>21</v>
      </c>
      <c r="F29" s="119"/>
      <c r="G29" s="120"/>
      <c r="H29" s="47"/>
      <c r="I29" s="47"/>
      <c r="J29" s="47"/>
      <c r="K29" s="47"/>
      <c r="L29" s="47"/>
      <c r="M29" s="47">
        <v>21</v>
      </c>
    </row>
    <row r="30" spans="1:14" x14ac:dyDescent="0.2">
      <c r="A30" s="47">
        <v>22</v>
      </c>
      <c r="B30" s="47"/>
      <c r="C30" s="47"/>
      <c r="D30" s="47"/>
      <c r="E30" s="118">
        <v>22</v>
      </c>
      <c r="F30" s="119"/>
      <c r="G30" s="120"/>
      <c r="H30" s="47"/>
      <c r="I30" s="47"/>
      <c r="J30" s="47"/>
      <c r="K30" s="47"/>
      <c r="L30" s="47"/>
      <c r="M30" s="47">
        <v>22</v>
      </c>
    </row>
    <row r="31" spans="1:14" x14ac:dyDescent="0.2">
      <c r="A31" s="47">
        <v>23</v>
      </c>
      <c r="B31" s="51">
        <f>SUM(B21:B30)</f>
        <v>0</v>
      </c>
      <c r="C31" s="51">
        <f>SUM(C21:C30)</f>
        <v>0</v>
      </c>
      <c r="D31" s="52">
        <f>SUM(D21:D30)</f>
        <v>0</v>
      </c>
      <c r="E31" s="118" t="s">
        <v>113</v>
      </c>
      <c r="F31" s="119"/>
      <c r="G31" s="120"/>
      <c r="H31" s="47"/>
      <c r="I31" s="47"/>
      <c r="J31" s="52">
        <f>SUM(J21:J30)</f>
        <v>0</v>
      </c>
      <c r="K31" s="52">
        <v>0</v>
      </c>
      <c r="L31" s="52">
        <v>0</v>
      </c>
      <c r="M31" s="47">
        <v>23</v>
      </c>
    </row>
    <row r="32" spans="1:14" x14ac:dyDescent="0.2">
      <c r="A32" s="47">
        <v>24</v>
      </c>
      <c r="B32" s="47"/>
      <c r="C32" s="47"/>
      <c r="D32" s="47"/>
      <c r="E32" s="118">
        <v>24</v>
      </c>
      <c r="F32" s="119"/>
      <c r="G32" s="120"/>
      <c r="H32" s="47"/>
      <c r="I32" s="47"/>
      <c r="J32" s="47"/>
      <c r="K32" s="47"/>
      <c r="L32" s="47"/>
      <c r="M32" s="47">
        <v>24</v>
      </c>
      <c r="N32" s="3" t="s">
        <v>114</v>
      </c>
    </row>
    <row r="33" spans="1:13" x14ac:dyDescent="0.2">
      <c r="A33" s="47">
        <v>25</v>
      </c>
      <c r="B33" s="51">
        <v>25282</v>
      </c>
      <c r="C33" s="51">
        <v>14023</v>
      </c>
      <c r="D33" s="75">
        <v>138380</v>
      </c>
      <c r="E33" s="118" t="s">
        <v>115</v>
      </c>
      <c r="F33" s="119"/>
      <c r="G33" s="120"/>
      <c r="H33" s="47"/>
      <c r="I33" s="47"/>
      <c r="J33" s="75">
        <v>86709</v>
      </c>
      <c r="K33" s="75"/>
      <c r="L33" s="75"/>
      <c r="M33" s="47">
        <v>25</v>
      </c>
    </row>
    <row r="34" spans="1:13" x14ac:dyDescent="0.2">
      <c r="A34" s="47">
        <v>26</v>
      </c>
      <c r="B34" s="51">
        <v>140190</v>
      </c>
      <c r="C34" s="51">
        <v>129085</v>
      </c>
      <c r="D34" s="76">
        <v>176750</v>
      </c>
      <c r="E34" s="118" t="s">
        <v>116</v>
      </c>
      <c r="F34" s="119"/>
      <c r="G34" s="120"/>
      <c r="H34" s="47"/>
      <c r="I34" s="47"/>
      <c r="J34" s="76">
        <v>139990</v>
      </c>
      <c r="K34" s="76"/>
      <c r="L34" s="76"/>
      <c r="M34" s="47">
        <v>26</v>
      </c>
    </row>
    <row r="35" spans="1:13" x14ac:dyDescent="0.2">
      <c r="A35" s="47">
        <v>27</v>
      </c>
      <c r="B35" s="51">
        <v>168661</v>
      </c>
      <c r="C35" s="51">
        <v>249291</v>
      </c>
      <c r="D35" s="76">
        <v>273260</v>
      </c>
      <c r="E35" s="118" t="s">
        <v>117</v>
      </c>
      <c r="F35" s="119"/>
      <c r="G35" s="120"/>
      <c r="H35" s="47"/>
      <c r="I35" s="47"/>
      <c r="J35" s="76">
        <v>281480</v>
      </c>
      <c r="K35" s="76"/>
      <c r="L35" s="76"/>
      <c r="M35" s="47">
        <v>27</v>
      </c>
    </row>
    <row r="36" spans="1:13" x14ac:dyDescent="0.2">
      <c r="A36" s="47">
        <v>28</v>
      </c>
      <c r="B36" s="51">
        <v>0</v>
      </c>
      <c r="C36" s="51"/>
      <c r="D36" s="76"/>
      <c r="E36" s="118" t="s">
        <v>118</v>
      </c>
      <c r="F36" s="119"/>
      <c r="G36" s="120"/>
      <c r="H36" s="47"/>
      <c r="I36" s="47"/>
      <c r="J36" s="76" t="s">
        <v>72</v>
      </c>
      <c r="K36" s="76"/>
      <c r="L36" s="76"/>
      <c r="M36" s="47">
        <v>28</v>
      </c>
    </row>
    <row r="37" spans="1:13" x14ac:dyDescent="0.2">
      <c r="A37" s="47">
        <v>29</v>
      </c>
      <c r="B37" s="47"/>
      <c r="C37" s="47"/>
      <c r="D37" s="47"/>
      <c r="E37" s="118">
        <v>29</v>
      </c>
      <c r="F37" s="119"/>
      <c r="G37" s="120"/>
      <c r="H37" s="47"/>
      <c r="I37" s="47"/>
      <c r="J37" s="47"/>
      <c r="K37" s="47"/>
      <c r="L37" s="47"/>
      <c r="M37" s="47">
        <v>29</v>
      </c>
    </row>
    <row r="38" spans="1:13" x14ac:dyDescent="0.2">
      <c r="A38" s="47">
        <v>30</v>
      </c>
      <c r="B38" s="47"/>
      <c r="C38" s="47"/>
      <c r="D38" s="47"/>
      <c r="E38" s="118">
        <v>30</v>
      </c>
      <c r="F38" s="119"/>
      <c r="G38" s="120"/>
      <c r="H38" s="47"/>
      <c r="I38" s="47"/>
      <c r="J38" s="47"/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3"/>
      <c r="E39" s="121" t="s">
        <v>97</v>
      </c>
      <c r="F39" s="122"/>
      <c r="G39" s="123"/>
      <c r="H39" s="47"/>
      <c r="I39" s="47"/>
      <c r="J39" s="53"/>
      <c r="K39" s="53"/>
      <c r="L39" s="53"/>
      <c r="M39" s="47">
        <v>31</v>
      </c>
    </row>
    <row r="40" spans="1:13" ht="13.5" thickBot="1" x14ac:dyDescent="0.25">
      <c r="A40" s="54">
        <v>32</v>
      </c>
      <c r="B40" s="55"/>
      <c r="C40" s="55"/>
      <c r="D40" s="77">
        <v>55000</v>
      </c>
      <c r="E40" s="124" t="s">
        <v>119</v>
      </c>
      <c r="F40" s="125"/>
      <c r="G40" s="126"/>
      <c r="H40" s="54"/>
      <c r="I40" s="54"/>
      <c r="J40" s="77">
        <v>25000</v>
      </c>
      <c r="K40" s="77"/>
      <c r="L40" s="77"/>
      <c r="M40" s="54">
        <v>32</v>
      </c>
    </row>
    <row r="41" spans="1:13" s="35" customFormat="1" ht="13.5" thickBot="1" x14ac:dyDescent="0.25">
      <c r="A41" s="58">
        <v>33</v>
      </c>
      <c r="B41" s="65">
        <f>SUM(B33:B40)</f>
        <v>334133</v>
      </c>
      <c r="C41" s="65">
        <f>SUM(C33:C40)</f>
        <v>392399</v>
      </c>
      <c r="D41" s="66">
        <f>SUM(D33:D40)</f>
        <v>643390</v>
      </c>
      <c r="E41" s="117" t="s">
        <v>120</v>
      </c>
      <c r="F41" s="117"/>
      <c r="G41" s="117"/>
      <c r="H41" s="59"/>
      <c r="I41" s="59"/>
      <c r="J41" s="65">
        <f>SUM(J33:J40)</f>
        <v>533179</v>
      </c>
      <c r="K41" s="66">
        <f>SUM(K33:K40)</f>
        <v>0</v>
      </c>
      <c r="L41" s="66">
        <f>SUM(L33:L40)</f>
        <v>0</v>
      </c>
      <c r="M41" s="60">
        <v>33</v>
      </c>
    </row>
    <row r="42" spans="1:13" x14ac:dyDescent="0.2">
      <c r="B42" s="62" t="s">
        <v>78</v>
      </c>
    </row>
    <row r="43" spans="1:13" x14ac:dyDescent="0.2">
      <c r="L43" s="35" t="s">
        <v>121</v>
      </c>
    </row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</sheetData>
  <mergeCells count="52"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  <mergeCell ref="A5:A8"/>
    <mergeCell ref="B5:D5"/>
    <mergeCell ref="E5:G8"/>
    <mergeCell ref="H5:H8"/>
    <mergeCell ref="I5:I8"/>
    <mergeCell ref="J5:L6"/>
    <mergeCell ref="M5:M8"/>
    <mergeCell ref="B6:C6"/>
    <mergeCell ref="E21:G21"/>
    <mergeCell ref="E9:G9"/>
    <mergeCell ref="E10:G10"/>
    <mergeCell ref="E11:G11"/>
    <mergeCell ref="E12:G12"/>
    <mergeCell ref="E13:G13"/>
    <mergeCell ref="E14:G14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40:G40"/>
    <mergeCell ref="E41:G41"/>
    <mergeCell ref="E34:G34"/>
    <mergeCell ref="E35:G35"/>
    <mergeCell ref="E36:G36"/>
    <mergeCell ref="E37:G37"/>
    <mergeCell ref="E38:G38"/>
    <mergeCell ref="E39:G39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2"/>
  <sheetViews>
    <sheetView zoomScaleNormal="100" workbookViewId="0">
      <selection sqref="A1:XFD1048576"/>
    </sheetView>
  </sheetViews>
  <sheetFormatPr defaultColWidth="0" defaultRowHeight="15.75" zeroHeight="1" x14ac:dyDescent="0.25"/>
  <cols>
    <col min="1" max="1" width="3.7109375" style="1" customWidth="1"/>
    <col min="2" max="3" width="15" style="1" customWidth="1"/>
    <col min="4" max="4" width="15.140625" style="2" customWidth="1"/>
    <col min="5" max="5" width="34.42578125" style="3" customWidth="1"/>
    <col min="6" max="8" width="15.28515625" style="3" customWidth="1"/>
    <col min="9" max="9" width="4.140625" style="3" customWidth="1"/>
    <col min="10" max="10" width="18.28515625" style="3" customWidth="1"/>
    <col min="11" max="16384" width="0" style="3" hidden="1"/>
  </cols>
  <sheetData>
    <row r="1" spans="1:10" x14ac:dyDescent="0.25"/>
    <row r="2" spans="1:10" x14ac:dyDescent="0.25">
      <c r="B2" s="113"/>
      <c r="C2" s="113"/>
      <c r="E2" s="79"/>
      <c r="G2" s="114"/>
      <c r="H2" s="114"/>
      <c r="I2" s="78"/>
    </row>
    <row r="3" spans="1:10" ht="19.5" x14ac:dyDescent="0.35">
      <c r="B3" s="115" t="s">
        <v>0</v>
      </c>
      <c r="C3" s="111"/>
      <c r="D3" s="6"/>
      <c r="E3" s="7" t="s">
        <v>1</v>
      </c>
      <c r="G3" s="116">
        <v>44655</v>
      </c>
      <c r="H3" s="114"/>
      <c r="I3" s="78"/>
    </row>
    <row r="4" spans="1:10" x14ac:dyDescent="0.25">
      <c r="B4" s="115" t="s">
        <v>2</v>
      </c>
      <c r="C4" s="111"/>
      <c r="E4" s="79" t="s">
        <v>3</v>
      </c>
      <c r="F4" s="8"/>
      <c r="G4" s="9" t="s">
        <v>4</v>
      </c>
      <c r="H4" s="9"/>
      <c r="I4" s="10"/>
    </row>
    <row r="5" spans="1:10" ht="12" customHeight="1" x14ac:dyDescent="0.25">
      <c r="B5" s="111"/>
      <c r="C5" s="111"/>
      <c r="E5" s="11" t="s">
        <v>5</v>
      </c>
      <c r="F5" s="112" t="s">
        <v>6</v>
      </c>
      <c r="G5" s="112"/>
      <c r="H5" s="112"/>
    </row>
    <row r="6" spans="1:10" ht="15.75" customHeight="1" x14ac:dyDescent="0.2">
      <c r="A6" s="91"/>
      <c r="B6" s="94" t="s">
        <v>7</v>
      </c>
      <c r="C6" s="95"/>
      <c r="D6" s="95"/>
      <c r="E6" s="96" t="s">
        <v>8</v>
      </c>
      <c r="F6" s="98" t="s">
        <v>125</v>
      </c>
      <c r="G6" s="99"/>
      <c r="H6" s="100"/>
      <c r="I6" s="101"/>
      <c r="J6" s="12"/>
    </row>
    <row r="7" spans="1:10" ht="15.75" customHeight="1" x14ac:dyDescent="0.2">
      <c r="A7" s="92"/>
      <c r="B7" s="104" t="s">
        <v>9</v>
      </c>
      <c r="C7" s="105"/>
      <c r="D7" s="106" t="s">
        <v>124</v>
      </c>
      <c r="E7" s="97"/>
      <c r="F7" s="106" t="s">
        <v>10</v>
      </c>
      <c r="G7" s="106" t="s">
        <v>11</v>
      </c>
      <c r="H7" s="106" t="s">
        <v>12</v>
      </c>
      <c r="I7" s="102"/>
      <c r="J7" s="12"/>
    </row>
    <row r="8" spans="1:10" ht="15.75" customHeight="1" x14ac:dyDescent="0.2">
      <c r="A8" s="92"/>
      <c r="B8" s="109" t="s">
        <v>122</v>
      </c>
      <c r="C8" s="106" t="s">
        <v>123</v>
      </c>
      <c r="D8" s="107"/>
      <c r="E8" s="97"/>
      <c r="F8" s="107"/>
      <c r="G8" s="108"/>
      <c r="H8" s="107"/>
      <c r="I8" s="102"/>
      <c r="J8" s="12"/>
    </row>
    <row r="9" spans="1:10" ht="15.75" customHeight="1" x14ac:dyDescent="0.2">
      <c r="A9" s="93"/>
      <c r="B9" s="110"/>
      <c r="C9" s="107"/>
      <c r="D9" s="107"/>
      <c r="E9" s="97"/>
      <c r="F9" s="107"/>
      <c r="G9" s="108"/>
      <c r="H9" s="107"/>
      <c r="I9" s="103"/>
      <c r="J9" s="12"/>
    </row>
    <row r="10" spans="1:10" ht="12.6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12.6" customHeight="1" x14ac:dyDescent="0.2">
      <c r="A11" s="15">
        <v>1</v>
      </c>
      <c r="B11" s="16">
        <v>234694</v>
      </c>
      <c r="C11" s="16">
        <v>256869</v>
      </c>
      <c r="D11" s="17">
        <v>275000</v>
      </c>
      <c r="E11" s="18" t="s">
        <v>13</v>
      </c>
      <c r="F11" s="17">
        <v>239000</v>
      </c>
      <c r="G11" s="17">
        <v>239000</v>
      </c>
      <c r="H11" s="17">
        <v>239000</v>
      </c>
      <c r="I11" s="15">
        <v>1</v>
      </c>
      <c r="J11" s="14"/>
    </row>
    <row r="12" spans="1:10" ht="12.6" customHeight="1" x14ac:dyDescent="0.2">
      <c r="A12" s="15">
        <v>2</v>
      </c>
      <c r="B12" s="16"/>
      <c r="C12" s="16"/>
      <c r="D12" s="16"/>
      <c r="E12" s="18" t="s">
        <v>14</v>
      </c>
      <c r="F12" s="16"/>
      <c r="G12" s="16"/>
      <c r="H12" s="16"/>
      <c r="I12" s="15">
        <v>2</v>
      </c>
      <c r="J12" s="14"/>
    </row>
    <row r="13" spans="1:10" ht="12.6" customHeight="1" x14ac:dyDescent="0.2">
      <c r="A13" s="15">
        <v>3</v>
      </c>
      <c r="B13" s="16">
        <v>7324</v>
      </c>
      <c r="C13" s="16">
        <v>7833</v>
      </c>
      <c r="D13" s="17">
        <v>3000</v>
      </c>
      <c r="E13" s="18" t="s">
        <v>15</v>
      </c>
      <c r="F13" s="17">
        <v>7800</v>
      </c>
      <c r="G13" s="17">
        <v>7800</v>
      </c>
      <c r="H13" s="17">
        <v>7800</v>
      </c>
      <c r="I13" s="15">
        <v>3</v>
      </c>
      <c r="J13" s="14"/>
    </row>
    <row r="14" spans="1:10" ht="12.6" customHeight="1" x14ac:dyDescent="0.2">
      <c r="A14" s="15">
        <v>4</v>
      </c>
      <c r="B14" s="16">
        <v>232</v>
      </c>
      <c r="C14" s="16">
        <v>1667</v>
      </c>
      <c r="D14" s="16">
        <v>1200</v>
      </c>
      <c r="E14" s="18" t="s">
        <v>16</v>
      </c>
      <c r="F14" s="17">
        <v>1500</v>
      </c>
      <c r="G14" s="17">
        <v>1500</v>
      </c>
      <c r="H14" s="17">
        <v>1500</v>
      </c>
      <c r="I14" s="15">
        <v>4</v>
      </c>
      <c r="J14" s="14"/>
    </row>
    <row r="15" spans="1:10" ht="12.6" customHeight="1" x14ac:dyDescent="0.2">
      <c r="A15" s="15">
        <v>5</v>
      </c>
      <c r="B15" s="16"/>
      <c r="C15" s="16"/>
      <c r="D15" s="16"/>
      <c r="E15" s="19" t="s">
        <v>17</v>
      </c>
      <c r="F15" s="16"/>
      <c r="G15" s="16"/>
      <c r="H15" s="16"/>
      <c r="I15" s="15">
        <v>5</v>
      </c>
      <c r="J15" s="14"/>
    </row>
    <row r="16" spans="1:10" ht="12.6" customHeight="1" x14ac:dyDescent="0.2">
      <c r="A16" s="15">
        <v>6</v>
      </c>
      <c r="B16" s="16"/>
      <c r="C16" s="16"/>
      <c r="D16" s="16"/>
      <c r="E16" s="82" t="s">
        <v>18</v>
      </c>
      <c r="F16" s="16"/>
      <c r="G16" s="16"/>
      <c r="H16" s="16"/>
      <c r="I16" s="15">
        <v>6</v>
      </c>
      <c r="J16" s="14"/>
    </row>
    <row r="17" spans="1:10" ht="12.6" customHeight="1" x14ac:dyDescent="0.2">
      <c r="A17" s="15">
        <v>7</v>
      </c>
      <c r="B17" s="16">
        <v>1822</v>
      </c>
      <c r="C17" s="16">
        <v>2185</v>
      </c>
      <c r="D17" s="17">
        <v>1000</v>
      </c>
      <c r="E17" s="82" t="s">
        <v>19</v>
      </c>
      <c r="F17" s="17">
        <v>2000</v>
      </c>
      <c r="G17" s="17">
        <v>2000</v>
      </c>
      <c r="H17" s="17">
        <v>2000</v>
      </c>
      <c r="I17" s="15">
        <v>7</v>
      </c>
      <c r="J17" s="14"/>
    </row>
    <row r="18" spans="1:10" ht="12.6" customHeight="1" x14ac:dyDescent="0.2">
      <c r="A18" s="15">
        <v>8</v>
      </c>
      <c r="B18" s="16"/>
      <c r="C18" s="16">
        <v>46697</v>
      </c>
      <c r="D18" s="16"/>
      <c r="E18" s="82" t="s">
        <v>20</v>
      </c>
      <c r="F18" s="16"/>
      <c r="G18" s="16"/>
      <c r="H18" s="16"/>
      <c r="I18" s="15">
        <v>8</v>
      </c>
      <c r="J18" s="14"/>
    </row>
    <row r="19" spans="1:10" ht="12.6" customHeight="1" x14ac:dyDescent="0.2">
      <c r="A19" s="15">
        <v>9</v>
      </c>
      <c r="B19" s="16">
        <v>37743</v>
      </c>
      <c r="C19" s="16">
        <v>9672</v>
      </c>
      <c r="D19" s="16"/>
      <c r="E19" s="82" t="s">
        <v>21</v>
      </c>
      <c r="F19" s="16"/>
      <c r="G19" s="16"/>
      <c r="H19" s="16"/>
      <c r="I19" s="15">
        <v>9</v>
      </c>
      <c r="J19" s="14"/>
    </row>
    <row r="20" spans="1:10" ht="12.6" customHeight="1" x14ac:dyDescent="0.2">
      <c r="A20" s="15">
        <v>10</v>
      </c>
      <c r="B20" s="16"/>
      <c r="C20" s="16"/>
      <c r="D20" s="16"/>
      <c r="E20" s="82" t="s">
        <v>22</v>
      </c>
      <c r="F20" s="16"/>
      <c r="G20" s="16"/>
      <c r="H20" s="16"/>
      <c r="I20" s="15">
        <v>10</v>
      </c>
      <c r="J20" s="14"/>
    </row>
    <row r="21" spans="1:10" ht="12.6" customHeight="1" x14ac:dyDescent="0.2">
      <c r="A21" s="15">
        <v>11</v>
      </c>
      <c r="B21" s="16">
        <v>0</v>
      </c>
      <c r="C21" s="16">
        <v>1171</v>
      </c>
      <c r="D21" s="16">
        <v>500</v>
      </c>
      <c r="E21" s="82" t="s">
        <v>169</v>
      </c>
      <c r="F21" s="17">
        <v>1000</v>
      </c>
      <c r="G21" s="17">
        <v>1000</v>
      </c>
      <c r="H21" s="17">
        <v>1000</v>
      </c>
      <c r="I21" s="15">
        <v>11</v>
      </c>
      <c r="J21" s="14"/>
    </row>
    <row r="22" spans="1:10" ht="12.6" customHeight="1" x14ac:dyDescent="0.2">
      <c r="A22" s="15">
        <v>12</v>
      </c>
      <c r="B22" s="16">
        <v>2949</v>
      </c>
      <c r="C22" s="16">
        <v>2279</v>
      </c>
      <c r="D22" s="17">
        <v>1000</v>
      </c>
      <c r="E22" s="82" t="s">
        <v>170</v>
      </c>
      <c r="F22" s="17">
        <v>2000</v>
      </c>
      <c r="G22" s="17">
        <v>2000</v>
      </c>
      <c r="H22" s="17">
        <v>2000</v>
      </c>
      <c r="I22" s="15">
        <v>12</v>
      </c>
      <c r="J22" s="14"/>
    </row>
    <row r="23" spans="1:10" ht="12.6" customHeight="1" x14ac:dyDescent="0.2">
      <c r="A23" s="15">
        <v>13</v>
      </c>
      <c r="B23" s="16"/>
      <c r="C23" s="16"/>
      <c r="D23" s="17"/>
      <c r="E23" s="82">
        <v>13</v>
      </c>
      <c r="F23" s="17"/>
      <c r="G23" s="17"/>
      <c r="H23" s="17"/>
      <c r="I23" s="15">
        <v>13</v>
      </c>
      <c r="J23" s="14"/>
    </row>
    <row r="24" spans="1:10" ht="12.6" customHeight="1" x14ac:dyDescent="0.2">
      <c r="A24" s="15">
        <v>14</v>
      </c>
      <c r="B24" s="16"/>
      <c r="C24" s="16"/>
      <c r="D24" s="16"/>
      <c r="E24" s="82">
        <v>14</v>
      </c>
      <c r="F24" s="16"/>
      <c r="G24" s="16"/>
      <c r="H24" s="16"/>
      <c r="I24" s="15">
        <v>14</v>
      </c>
      <c r="J24" s="14"/>
    </row>
    <row r="25" spans="1:10" ht="12.6" customHeight="1" x14ac:dyDescent="0.2">
      <c r="A25" s="15">
        <v>15</v>
      </c>
      <c r="B25" s="16"/>
      <c r="C25" s="16"/>
      <c r="D25" s="16"/>
      <c r="E25" s="82">
        <v>15</v>
      </c>
      <c r="F25" s="16"/>
      <c r="G25" s="16"/>
      <c r="H25" s="16"/>
      <c r="I25" s="15">
        <v>15</v>
      </c>
      <c r="J25" s="14"/>
    </row>
    <row r="26" spans="1:10" ht="12.6" customHeight="1" x14ac:dyDescent="0.2">
      <c r="A26" s="15">
        <v>16</v>
      </c>
      <c r="B26" s="16"/>
      <c r="C26" s="16"/>
      <c r="D26" s="16"/>
      <c r="E26" s="82">
        <v>16</v>
      </c>
      <c r="F26" s="16"/>
      <c r="G26" s="16"/>
      <c r="H26" s="16"/>
      <c r="I26" s="15">
        <v>16</v>
      </c>
      <c r="J26" s="14"/>
    </row>
    <row r="27" spans="1:10" ht="12.6" customHeight="1" x14ac:dyDescent="0.2">
      <c r="A27" s="15">
        <v>17</v>
      </c>
      <c r="B27" s="16"/>
      <c r="C27" s="16"/>
      <c r="D27" s="16"/>
      <c r="E27" s="82">
        <v>17</v>
      </c>
      <c r="F27" s="16"/>
      <c r="G27" s="16"/>
      <c r="H27" s="16"/>
      <c r="I27" s="15">
        <v>17</v>
      </c>
      <c r="J27" s="14"/>
    </row>
    <row r="28" spans="1:10" ht="12.6" customHeight="1" x14ac:dyDescent="0.2">
      <c r="A28" s="15">
        <v>18</v>
      </c>
      <c r="B28" s="16"/>
      <c r="C28" s="16"/>
      <c r="D28" s="16"/>
      <c r="E28" s="82">
        <v>18</v>
      </c>
      <c r="F28" s="16"/>
      <c r="G28" s="16"/>
      <c r="H28" s="16"/>
      <c r="I28" s="15">
        <v>18</v>
      </c>
      <c r="J28" s="14"/>
    </row>
    <row r="29" spans="1:10" ht="12.6" customHeight="1" x14ac:dyDescent="0.2">
      <c r="A29" s="15">
        <v>19</v>
      </c>
      <c r="B29" s="16"/>
      <c r="C29" s="16"/>
      <c r="D29" s="16"/>
      <c r="E29" s="82">
        <v>19</v>
      </c>
      <c r="F29" s="16"/>
      <c r="G29" s="16"/>
      <c r="H29" s="16"/>
      <c r="I29" s="15">
        <v>19</v>
      </c>
      <c r="J29" s="14"/>
    </row>
    <row r="30" spans="1:10" ht="12.6" customHeight="1" x14ac:dyDescent="0.2">
      <c r="A30" s="15">
        <v>20</v>
      </c>
      <c r="B30" s="16"/>
      <c r="C30" s="16"/>
      <c r="D30" s="16"/>
      <c r="E30" s="82">
        <v>20</v>
      </c>
      <c r="F30" s="16"/>
      <c r="G30" s="16"/>
      <c r="H30" s="16"/>
      <c r="I30" s="15">
        <v>20</v>
      </c>
      <c r="J30" s="14"/>
    </row>
    <row r="31" spans="1:10" ht="12.6" customHeight="1" x14ac:dyDescent="0.2">
      <c r="A31" s="15">
        <v>21</v>
      </c>
      <c r="B31" s="16"/>
      <c r="C31" s="16"/>
      <c r="D31" s="16"/>
      <c r="E31" s="82">
        <v>21</v>
      </c>
      <c r="F31" s="16"/>
      <c r="G31" s="16"/>
      <c r="H31" s="16"/>
      <c r="I31" s="15">
        <v>21</v>
      </c>
      <c r="J31" s="14"/>
    </row>
    <row r="32" spans="1:10" ht="12.6" customHeight="1" x14ac:dyDescent="0.2">
      <c r="A32" s="15">
        <v>22</v>
      </c>
      <c r="B32" s="16"/>
      <c r="C32" s="16"/>
      <c r="D32" s="16"/>
      <c r="E32" s="82">
        <v>22</v>
      </c>
      <c r="F32" s="16"/>
      <c r="G32" s="16"/>
      <c r="H32" s="16"/>
      <c r="I32" s="15">
        <v>22</v>
      </c>
      <c r="J32" s="14"/>
    </row>
    <row r="33" spans="1:10" ht="12.6" customHeight="1" x14ac:dyDescent="0.2">
      <c r="A33" s="15">
        <v>23</v>
      </c>
      <c r="B33" s="16"/>
      <c r="C33" s="16"/>
      <c r="D33" s="16"/>
      <c r="E33" s="82">
        <v>23</v>
      </c>
      <c r="F33" s="16"/>
      <c r="G33" s="16"/>
      <c r="H33" s="16"/>
      <c r="I33" s="15">
        <v>23</v>
      </c>
      <c r="J33" s="14"/>
    </row>
    <row r="34" spans="1:10" ht="12.6" customHeight="1" x14ac:dyDescent="0.2">
      <c r="A34" s="15">
        <v>24</v>
      </c>
      <c r="B34" s="16"/>
      <c r="C34" s="16"/>
      <c r="D34" s="16"/>
      <c r="E34" s="82">
        <v>24</v>
      </c>
      <c r="F34" s="16"/>
      <c r="G34" s="16"/>
      <c r="H34" s="16"/>
      <c r="I34" s="15">
        <v>24</v>
      </c>
      <c r="J34" s="14"/>
    </row>
    <row r="35" spans="1:10" ht="12.6" customHeight="1" x14ac:dyDescent="0.2">
      <c r="A35" s="15">
        <v>25</v>
      </c>
      <c r="B35" s="16"/>
      <c r="C35" s="16"/>
      <c r="D35" s="16"/>
      <c r="E35" s="82">
        <v>25</v>
      </c>
      <c r="F35" s="16"/>
      <c r="G35" s="16"/>
      <c r="H35" s="16"/>
      <c r="I35" s="15">
        <v>25</v>
      </c>
      <c r="J35" s="14"/>
    </row>
    <row r="36" spans="1:10" ht="12.6" customHeight="1" x14ac:dyDescent="0.2">
      <c r="A36" s="15">
        <v>26</v>
      </c>
      <c r="B36" s="16"/>
      <c r="C36" s="16"/>
      <c r="D36" s="16"/>
      <c r="E36" s="82">
        <v>26</v>
      </c>
      <c r="F36" s="16"/>
      <c r="G36" s="16"/>
      <c r="H36" s="16"/>
      <c r="I36" s="15">
        <v>26</v>
      </c>
      <c r="J36" s="14"/>
    </row>
    <row r="37" spans="1:10" ht="12.6" customHeight="1" x14ac:dyDescent="0.2">
      <c r="A37" s="15">
        <v>27</v>
      </c>
      <c r="B37" s="16"/>
      <c r="C37" s="16"/>
      <c r="D37" s="16"/>
      <c r="E37" s="82">
        <v>27</v>
      </c>
      <c r="F37" s="16"/>
      <c r="G37" s="16"/>
      <c r="H37" s="16"/>
      <c r="I37" s="15">
        <v>27</v>
      </c>
      <c r="J37" s="14"/>
    </row>
    <row r="38" spans="1:10" ht="12.6" customHeight="1" x14ac:dyDescent="0.2">
      <c r="A38" s="15">
        <v>28</v>
      </c>
      <c r="B38" s="16"/>
      <c r="C38" s="16"/>
      <c r="D38" s="16"/>
      <c r="E38" s="82">
        <v>28</v>
      </c>
      <c r="F38" s="16"/>
      <c r="G38" s="16"/>
      <c r="H38" s="16"/>
      <c r="I38" s="15">
        <v>28</v>
      </c>
      <c r="J38" s="14"/>
    </row>
    <row r="39" spans="1:10" ht="12.6" customHeight="1" x14ac:dyDescent="0.2">
      <c r="A39" s="15">
        <v>29</v>
      </c>
      <c r="B39" s="16">
        <f>SUM(B11:B38)</f>
        <v>284764</v>
      </c>
      <c r="C39" s="16">
        <f>SUM(C11:C38)</f>
        <v>328373</v>
      </c>
      <c r="D39" s="17">
        <f>SUM(D11:D38)</f>
        <v>281700</v>
      </c>
      <c r="E39" s="15" t="s">
        <v>26</v>
      </c>
      <c r="F39" s="17">
        <f>SUM(F11:F38)</f>
        <v>253300</v>
      </c>
      <c r="G39" s="17">
        <f>SUM(G11:G38)</f>
        <v>253300</v>
      </c>
      <c r="H39" s="17">
        <f>SUM(H11:H38)</f>
        <v>253300</v>
      </c>
      <c r="I39" s="15">
        <v>29</v>
      </c>
      <c r="J39" s="14"/>
    </row>
    <row r="40" spans="1:10" ht="12.6" customHeight="1" x14ac:dyDescent="0.2">
      <c r="A40" s="15">
        <v>30</v>
      </c>
      <c r="B40" s="21"/>
      <c r="C40" s="21"/>
      <c r="D40" s="22">
        <v>361690</v>
      </c>
      <c r="E40" s="15" t="s">
        <v>27</v>
      </c>
      <c r="F40" s="22">
        <v>494251</v>
      </c>
      <c r="G40" s="22">
        <v>494251</v>
      </c>
      <c r="H40" s="22">
        <v>494251</v>
      </c>
      <c r="I40" s="23">
        <v>30</v>
      </c>
      <c r="J40" s="14"/>
    </row>
    <row r="41" spans="1:10" ht="12.6" customHeight="1" thickBot="1" x14ac:dyDescent="0.25">
      <c r="A41" s="24">
        <v>31</v>
      </c>
      <c r="B41" s="25">
        <v>346802</v>
      </c>
      <c r="C41" s="25">
        <v>376893</v>
      </c>
      <c r="D41" s="26"/>
      <c r="E41" s="24" t="s">
        <v>28</v>
      </c>
      <c r="F41" s="26"/>
      <c r="G41" s="26"/>
      <c r="H41" s="26"/>
      <c r="I41" s="24">
        <v>31</v>
      </c>
      <c r="J41" s="14"/>
    </row>
    <row r="42" spans="1:10" ht="15.75" customHeight="1" thickBot="1" x14ac:dyDescent="0.25">
      <c r="A42" s="27">
        <v>32</v>
      </c>
      <c r="B42" s="28">
        <f>B39+B41</f>
        <v>631566</v>
      </c>
      <c r="C42" s="28">
        <f>C39+C41</f>
        <v>705266</v>
      </c>
      <c r="D42" s="28">
        <f>D39+D40</f>
        <v>643390</v>
      </c>
      <c r="E42" s="29" t="s">
        <v>29</v>
      </c>
      <c r="F42" s="30">
        <f>F39+F40</f>
        <v>747551</v>
      </c>
      <c r="G42" s="30">
        <f>G39+G40</f>
        <v>747551</v>
      </c>
      <c r="H42" s="32">
        <f>H39+H40</f>
        <v>747551</v>
      </c>
      <c r="I42" s="33">
        <v>32</v>
      </c>
      <c r="J42" s="14"/>
    </row>
    <row r="43" spans="1:10" ht="19.5" customHeight="1" x14ac:dyDescent="0.25">
      <c r="E43" s="34" t="s">
        <v>30</v>
      </c>
    </row>
    <row r="44" spans="1:10" ht="12.95" customHeight="1" x14ac:dyDescent="0.25">
      <c r="H44" s="35" t="s">
        <v>31</v>
      </c>
    </row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s="3" customFormat="1" ht="12.75" x14ac:dyDescent="0.2"/>
    <row r="50" s="3" customFormat="1" ht="12.75" x14ac:dyDescent="0.2"/>
    <row r="51" s="3" customFormat="1" ht="12.75" x14ac:dyDescent="0.2"/>
    <row r="52" s="3" customFormat="1" ht="12.75" x14ac:dyDescent="0.2"/>
    <row r="53" s="3" customFormat="1" ht="12.75" x14ac:dyDescent="0.2"/>
    <row r="54" s="3" customFormat="1" ht="12.75" x14ac:dyDescent="0.2"/>
    <row r="55" s="3" customFormat="1" ht="12.75" x14ac:dyDescent="0.2"/>
    <row r="56" s="3" customFormat="1" ht="12.75" x14ac:dyDescent="0.2"/>
    <row r="57" s="3" customFormat="1" ht="12.75" x14ac:dyDescent="0.2"/>
    <row r="58" s="3" customFormat="1" ht="12.75" x14ac:dyDescent="0.2"/>
    <row r="59" s="3" customFormat="1" ht="12.75" x14ac:dyDescent="0.2"/>
    <row r="60" s="3" customFormat="1" ht="12.75" x14ac:dyDescent="0.2"/>
    <row r="61" s="3" customFormat="1" ht="12.75" x14ac:dyDescent="0.2"/>
    <row r="62" s="3" customFormat="1" ht="12.75" x14ac:dyDescent="0.2"/>
    <row r="63" s="3" customFormat="1" ht="12.75" x14ac:dyDescent="0.2"/>
    <row r="64" s="3" customFormat="1" ht="12.75" x14ac:dyDescent="0.2"/>
    <row r="65" s="3" customFormat="1" ht="12.75" x14ac:dyDescent="0.2"/>
    <row r="66" s="3" customFormat="1" ht="12.75" x14ac:dyDescent="0.2"/>
    <row r="67" s="3" customFormat="1" ht="12.75" x14ac:dyDescent="0.2"/>
    <row r="68" s="3" customFormat="1" ht="12.75" x14ac:dyDescent="0.2"/>
    <row r="69" s="3" customFormat="1" ht="12.75" x14ac:dyDescent="0.2"/>
    <row r="70" s="3" customFormat="1" ht="12.75" x14ac:dyDescent="0.2"/>
    <row r="71" s="3" customFormat="1" ht="12.75" x14ac:dyDescent="0.2"/>
    <row r="72" s="3" customFormat="1" ht="12.75" x14ac:dyDescent="0.2"/>
    <row r="73" s="3" customFormat="1" ht="12.75" x14ac:dyDescent="0.2"/>
    <row r="74" s="3" customFormat="1" ht="12.75" x14ac:dyDescent="0.2"/>
    <row r="75" s="3" customFormat="1" ht="12.75" x14ac:dyDescent="0.2"/>
    <row r="76" s="3" customFormat="1" ht="12.75" x14ac:dyDescent="0.2"/>
    <row r="77" s="3" customFormat="1" ht="12.75" x14ac:dyDescent="0.2"/>
    <row r="78" s="3" customFormat="1" ht="12.75" x14ac:dyDescent="0.2"/>
    <row r="79" s="3" customFormat="1" ht="12.75" x14ac:dyDescent="0.2"/>
    <row r="80" s="3" customFormat="1" ht="12.75" x14ac:dyDescent="0.2"/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  <row r="1968" s="3" customFormat="1" ht="12.75" x14ac:dyDescent="0.2"/>
    <row r="1969" s="3" customFormat="1" ht="12.75" x14ac:dyDescent="0.2"/>
    <row r="1970" s="3" customFormat="1" ht="12.75" x14ac:dyDescent="0.2"/>
    <row r="1971" s="3" customFormat="1" ht="12.75" x14ac:dyDescent="0.2"/>
    <row r="1972" s="3" customFormat="1" ht="12.75" x14ac:dyDescent="0.2"/>
    <row r="1973" s="3" customFormat="1" ht="12.75" x14ac:dyDescent="0.2"/>
    <row r="1974" s="3" customFormat="1" ht="12.75" x14ac:dyDescent="0.2"/>
    <row r="1975" s="3" customFormat="1" ht="12.75" x14ac:dyDescent="0.2"/>
    <row r="1976" s="3" customFormat="1" ht="12.75" x14ac:dyDescent="0.2"/>
    <row r="1977" s="3" customFormat="1" ht="12.75" x14ac:dyDescent="0.2"/>
    <row r="1978" s="3" customFormat="1" ht="12.75" x14ac:dyDescent="0.2"/>
    <row r="1979" s="3" customFormat="1" ht="12.75" x14ac:dyDescent="0.2"/>
    <row r="1980" s="3" customFormat="1" ht="12.75" x14ac:dyDescent="0.2"/>
    <row r="1981" s="3" customFormat="1" ht="12.75" x14ac:dyDescent="0.2"/>
    <row r="1982" s="3" customFormat="1" ht="12.75" x14ac:dyDescent="0.2"/>
    <row r="1983" s="3" customFormat="1" ht="12.75" x14ac:dyDescent="0.2"/>
    <row r="1984" s="3" customFormat="1" ht="12.75" x14ac:dyDescent="0.2"/>
    <row r="1985" s="3" customFormat="1" ht="12.75" x14ac:dyDescent="0.2"/>
    <row r="1986" s="3" customFormat="1" ht="12.75" x14ac:dyDescent="0.2"/>
    <row r="1987" s="3" customFormat="1" ht="12.75" x14ac:dyDescent="0.2"/>
    <row r="1988" s="3" customFormat="1" ht="12.75" x14ac:dyDescent="0.2"/>
    <row r="1989" s="3" customFormat="1" ht="12.75" x14ac:dyDescent="0.2"/>
    <row r="1990" s="3" customFormat="1" ht="12.75" x14ac:dyDescent="0.2"/>
    <row r="1991" s="3" customFormat="1" ht="12.75" x14ac:dyDescent="0.2"/>
    <row r="1992" s="3" customFormat="1" ht="12.75" x14ac:dyDescent="0.2"/>
    <row r="1993" s="3" customFormat="1" ht="12.75" x14ac:dyDescent="0.2"/>
    <row r="1994" s="3" customFormat="1" ht="12.75" x14ac:dyDescent="0.2"/>
    <row r="1995" s="3" customFormat="1" ht="12.75" x14ac:dyDescent="0.2"/>
    <row r="1996" s="3" customFormat="1" ht="12.75" x14ac:dyDescent="0.2"/>
    <row r="1997" s="3" customFormat="1" ht="12.75" x14ac:dyDescent="0.2"/>
    <row r="1998" s="3" customFormat="1" ht="12.75" x14ac:dyDescent="0.2"/>
    <row r="1999" s="3" customFormat="1" ht="12.75" x14ac:dyDescent="0.2"/>
    <row r="2000" s="3" customFormat="1" ht="12.75" x14ac:dyDescent="0.2"/>
    <row r="2001" s="3" customFormat="1" ht="12.75" x14ac:dyDescent="0.2"/>
    <row r="2002" s="3" customFormat="1" ht="12.75" x14ac:dyDescent="0.2"/>
    <row r="2003" s="3" customFormat="1" ht="12.75" x14ac:dyDescent="0.2"/>
    <row r="2004" s="3" customFormat="1" ht="12.75" x14ac:dyDescent="0.2"/>
    <row r="2005" s="3" customFormat="1" ht="12.75" x14ac:dyDescent="0.2"/>
    <row r="2006" s="3" customFormat="1" ht="12.75" x14ac:dyDescent="0.2"/>
    <row r="2007" s="3" customFormat="1" ht="12.75" x14ac:dyDescent="0.2"/>
    <row r="2008" s="3" customFormat="1" ht="12.75" x14ac:dyDescent="0.2"/>
    <row r="2009" s="3" customFormat="1" ht="12.75" x14ac:dyDescent="0.2"/>
    <row r="2010" s="3" customFormat="1" ht="12.75" x14ac:dyDescent="0.2"/>
    <row r="2011" s="3" customFormat="1" ht="12.75" x14ac:dyDescent="0.2"/>
    <row r="2012" s="3" customFormat="1" ht="12.75" x14ac:dyDescent="0.2"/>
    <row r="2013" s="3" customFormat="1" ht="12.75" x14ac:dyDescent="0.2"/>
    <row r="2014" s="3" customFormat="1" ht="12.75" x14ac:dyDescent="0.2"/>
    <row r="2015" s="3" customFormat="1" ht="12.75" x14ac:dyDescent="0.2"/>
    <row r="2016" s="3" customFormat="1" ht="12.75" x14ac:dyDescent="0.2"/>
    <row r="2017" s="3" customFormat="1" ht="12.75" x14ac:dyDescent="0.2"/>
    <row r="2018" s="3" customFormat="1" ht="12.75" x14ac:dyDescent="0.2"/>
    <row r="2019" s="3" customFormat="1" ht="12.75" x14ac:dyDescent="0.2"/>
    <row r="2020" s="3" customFormat="1" ht="12.75" x14ac:dyDescent="0.2"/>
    <row r="2021" s="3" customFormat="1" ht="12.75" x14ac:dyDescent="0.2"/>
    <row r="2022" s="3" customFormat="1" ht="12.75" x14ac:dyDescent="0.2"/>
    <row r="2023" s="3" customFormat="1" ht="12.75" x14ac:dyDescent="0.2"/>
    <row r="2024" s="3" customFormat="1" ht="12.75" x14ac:dyDescent="0.2"/>
    <row r="2025" s="3" customFormat="1" ht="12.75" x14ac:dyDescent="0.2"/>
    <row r="2026" s="3" customFormat="1" ht="12.75" x14ac:dyDescent="0.2"/>
    <row r="2027" s="3" customFormat="1" ht="12.75" x14ac:dyDescent="0.2"/>
    <row r="2028" s="3" customFormat="1" ht="12.75" x14ac:dyDescent="0.2"/>
    <row r="2029" s="3" customFormat="1" ht="12.75" x14ac:dyDescent="0.2"/>
    <row r="2030" s="3" customFormat="1" ht="12.75" x14ac:dyDescent="0.2"/>
    <row r="2031" s="3" customFormat="1" ht="12.75" x14ac:dyDescent="0.2"/>
    <row r="2032" s="3" customFormat="1" ht="12.75" x14ac:dyDescent="0.2"/>
    <row r="2033" s="3" customFormat="1" ht="12.75" x14ac:dyDescent="0.2"/>
    <row r="2034" s="3" customFormat="1" ht="12.75" x14ac:dyDescent="0.2"/>
    <row r="2035" s="3" customFormat="1" ht="12.75" x14ac:dyDescent="0.2"/>
    <row r="2036" s="3" customFormat="1" ht="12.75" x14ac:dyDescent="0.2"/>
    <row r="2037" s="3" customFormat="1" ht="12.75" x14ac:dyDescent="0.2"/>
    <row r="2038" s="3" customFormat="1" ht="12.75" x14ac:dyDescent="0.2"/>
    <row r="2039" s="3" customFormat="1" ht="12.75" x14ac:dyDescent="0.2"/>
    <row r="2040" s="3" customFormat="1" ht="12.75" x14ac:dyDescent="0.2"/>
    <row r="2041" s="3" customFormat="1" ht="12.75" x14ac:dyDescent="0.2"/>
    <row r="2042" s="3" customFormat="1" ht="12.75" x14ac:dyDescent="0.2"/>
    <row r="2043" s="3" customFormat="1" ht="12.75" x14ac:dyDescent="0.2"/>
    <row r="2044" s="3" customFormat="1" ht="12.75" x14ac:dyDescent="0.2"/>
    <row r="2045" s="3" customFormat="1" ht="12.75" x14ac:dyDescent="0.2"/>
    <row r="2046" s="3" customFormat="1" ht="12.75" x14ac:dyDescent="0.2"/>
    <row r="2047" s="3" customFormat="1" ht="12.75" x14ac:dyDescent="0.2"/>
    <row r="2048" s="3" customFormat="1" ht="12.75" x14ac:dyDescent="0.2"/>
    <row r="2049" s="3" customFormat="1" ht="12.75" x14ac:dyDescent="0.2"/>
    <row r="2050" s="3" customFormat="1" ht="12.75" x14ac:dyDescent="0.2"/>
    <row r="2051" s="3" customFormat="1" ht="12.75" x14ac:dyDescent="0.2"/>
    <row r="2052" s="3" customFormat="1" ht="12.75" x14ac:dyDescent="0.2"/>
    <row r="2053" s="3" customFormat="1" ht="12.75" x14ac:dyDescent="0.2"/>
    <row r="2054" s="3" customFormat="1" ht="12.75" x14ac:dyDescent="0.2"/>
    <row r="2055" s="3" customFormat="1" ht="12.75" x14ac:dyDescent="0.2"/>
    <row r="2056" s="3" customFormat="1" ht="12.75" x14ac:dyDescent="0.2"/>
    <row r="2057" s="3" customFormat="1" ht="12.75" x14ac:dyDescent="0.2"/>
    <row r="2058" s="3" customFormat="1" ht="12.75" x14ac:dyDescent="0.2"/>
    <row r="2059" s="3" customFormat="1" ht="12.75" x14ac:dyDescent="0.2"/>
    <row r="2060" s="3" customFormat="1" ht="12.75" x14ac:dyDescent="0.2"/>
    <row r="2061" s="3" customFormat="1" ht="12.75" x14ac:dyDescent="0.2"/>
    <row r="2062" s="3" customFormat="1" ht="12.75" x14ac:dyDescent="0.2"/>
    <row r="2063" s="3" customFormat="1" ht="12.75" x14ac:dyDescent="0.2"/>
    <row r="2064" s="3" customFormat="1" ht="12.75" x14ac:dyDescent="0.2"/>
    <row r="2065" s="3" customFormat="1" ht="12.75" x14ac:dyDescent="0.2"/>
    <row r="2066" s="3" customFormat="1" ht="12.75" x14ac:dyDescent="0.2"/>
    <row r="2067" s="3" customFormat="1" ht="12.75" x14ac:dyDescent="0.2"/>
    <row r="2068" s="3" customFormat="1" ht="12.75" x14ac:dyDescent="0.2"/>
    <row r="2069" s="3" customFormat="1" ht="12.75" x14ac:dyDescent="0.2"/>
    <row r="2070" s="3" customFormat="1" ht="12.75" x14ac:dyDescent="0.2"/>
    <row r="2071" s="3" customFormat="1" ht="12.75" x14ac:dyDescent="0.2"/>
    <row r="2072" s="3" customFormat="1" ht="12.75" x14ac:dyDescent="0.2"/>
    <row r="2073" s="3" customFormat="1" ht="12.75" x14ac:dyDescent="0.2"/>
    <row r="2074" s="3" customFormat="1" ht="12.75" x14ac:dyDescent="0.2"/>
    <row r="2075" s="3" customFormat="1" ht="12.75" x14ac:dyDescent="0.2"/>
    <row r="2076" s="3" customFormat="1" ht="12.75" x14ac:dyDescent="0.2"/>
    <row r="2077" s="3" customFormat="1" ht="12.75" x14ac:dyDescent="0.2"/>
    <row r="2078" s="3" customFormat="1" ht="12.75" x14ac:dyDescent="0.2"/>
    <row r="2079" s="3" customFormat="1" ht="12.75" x14ac:dyDescent="0.2"/>
    <row r="2080" s="3" customFormat="1" ht="12.75" x14ac:dyDescent="0.2"/>
    <row r="2081" s="3" customFormat="1" ht="12.75" x14ac:dyDescent="0.2"/>
    <row r="2082" s="3" customFormat="1" ht="12.75" x14ac:dyDescent="0.2"/>
    <row r="2083" s="3" customFormat="1" ht="12.75" x14ac:dyDescent="0.2"/>
    <row r="2084" s="3" customFormat="1" ht="12.75" x14ac:dyDescent="0.2"/>
    <row r="2085" s="3" customFormat="1" ht="12.75" x14ac:dyDescent="0.2"/>
    <row r="2086" s="3" customFormat="1" ht="12.75" x14ac:dyDescent="0.2"/>
    <row r="2087" s="3" customFormat="1" ht="12.75" x14ac:dyDescent="0.2"/>
    <row r="2088" s="3" customFormat="1" ht="12.75" x14ac:dyDescent="0.2"/>
    <row r="2089" s="3" customFormat="1" ht="12.75" x14ac:dyDescent="0.2"/>
    <row r="2090" s="3" customFormat="1" ht="12.75" x14ac:dyDescent="0.2"/>
    <row r="2091" s="3" customFormat="1" ht="12.75" x14ac:dyDescent="0.2"/>
    <row r="2092" s="3" customFormat="1" ht="12.75" x14ac:dyDescent="0.2"/>
    <row r="2093" s="3" customFormat="1" ht="12.75" x14ac:dyDescent="0.2"/>
    <row r="2094" s="3" customFormat="1" ht="12.75" x14ac:dyDescent="0.2"/>
    <row r="2095" s="3" customFormat="1" ht="12.75" x14ac:dyDescent="0.2"/>
    <row r="2096" s="3" customFormat="1" ht="12.75" x14ac:dyDescent="0.2"/>
    <row r="2097" s="3" customFormat="1" ht="12.75" x14ac:dyDescent="0.2"/>
    <row r="2098" s="3" customFormat="1" ht="12.75" x14ac:dyDescent="0.2"/>
    <row r="2099" s="3" customFormat="1" ht="12.75" x14ac:dyDescent="0.2"/>
    <row r="2100" s="3" customFormat="1" ht="12.75" x14ac:dyDescent="0.2"/>
    <row r="2101" s="3" customFormat="1" ht="12.75" x14ac:dyDescent="0.2"/>
    <row r="2102" s="3" customFormat="1" ht="12.75" x14ac:dyDescent="0.2"/>
    <row r="2103" s="3" customFormat="1" ht="12.75" x14ac:dyDescent="0.2"/>
    <row r="2104" s="3" customFormat="1" ht="12.75" x14ac:dyDescent="0.2"/>
    <row r="2105" s="3" customFormat="1" ht="12.75" x14ac:dyDescent="0.2"/>
    <row r="2106" s="3" customFormat="1" ht="12.75" x14ac:dyDescent="0.2"/>
    <row r="2107" s="3" customFormat="1" ht="12.75" x14ac:dyDescent="0.2"/>
    <row r="2108" s="3" customFormat="1" ht="12.75" x14ac:dyDescent="0.2"/>
    <row r="2109" s="3" customFormat="1" ht="12.75" x14ac:dyDescent="0.2"/>
    <row r="2110" s="3" customFormat="1" ht="12.75" x14ac:dyDescent="0.2"/>
    <row r="2111" s="3" customFormat="1" ht="12.75" x14ac:dyDescent="0.2"/>
    <row r="2112" s="3" customFormat="1" ht="12.75" x14ac:dyDescent="0.2"/>
    <row r="2113" s="3" customFormat="1" ht="12.75" x14ac:dyDescent="0.2"/>
    <row r="2114" s="3" customFormat="1" ht="12.75" x14ac:dyDescent="0.2"/>
    <row r="2115" s="3" customFormat="1" ht="12.75" x14ac:dyDescent="0.2"/>
    <row r="2116" s="3" customFormat="1" ht="12.75" x14ac:dyDescent="0.2"/>
    <row r="2117" s="3" customFormat="1" ht="12.75" x14ac:dyDescent="0.2"/>
    <row r="2118" s="3" customFormat="1" ht="12.75" x14ac:dyDescent="0.2"/>
    <row r="2119" s="3" customFormat="1" ht="12.75" x14ac:dyDescent="0.2"/>
    <row r="2120" s="3" customFormat="1" ht="12.75" x14ac:dyDescent="0.2"/>
    <row r="2121" s="3" customFormat="1" ht="12.75" x14ac:dyDescent="0.2"/>
    <row r="2122" s="3" customFormat="1" ht="12.75" x14ac:dyDescent="0.2"/>
    <row r="2123" s="3" customFormat="1" ht="12.75" x14ac:dyDescent="0.2"/>
    <row r="2124" s="3" customFormat="1" ht="12.75" x14ac:dyDescent="0.2"/>
    <row r="2125" s="3" customFormat="1" ht="12.75" x14ac:dyDescent="0.2"/>
    <row r="2126" s="3" customFormat="1" ht="12.75" x14ac:dyDescent="0.2"/>
    <row r="2127" s="3" customFormat="1" ht="12.75" x14ac:dyDescent="0.2"/>
    <row r="2128" s="3" customFormat="1" ht="12.75" x14ac:dyDescent="0.2"/>
    <row r="2129" s="3" customFormat="1" ht="12.75" x14ac:dyDescent="0.2"/>
    <row r="2130" s="3" customFormat="1" ht="12.75" x14ac:dyDescent="0.2"/>
    <row r="2131" s="3" customFormat="1" ht="12.75" x14ac:dyDescent="0.2"/>
    <row r="2132" s="3" customFormat="1" ht="12.75" x14ac:dyDescent="0.2"/>
    <row r="2133" s="3" customFormat="1" ht="12.75" x14ac:dyDescent="0.2"/>
    <row r="2134" s="3" customFormat="1" ht="12.75" x14ac:dyDescent="0.2"/>
    <row r="2135" s="3" customFormat="1" ht="12.75" x14ac:dyDescent="0.2"/>
    <row r="2136" s="3" customFormat="1" ht="12.75" x14ac:dyDescent="0.2"/>
    <row r="2137" s="3" customFormat="1" ht="12.75" x14ac:dyDescent="0.2"/>
    <row r="2138" s="3" customFormat="1" ht="12.75" x14ac:dyDescent="0.2"/>
    <row r="2139" s="3" customFormat="1" ht="12.75" x14ac:dyDescent="0.2"/>
    <row r="2140" s="3" customFormat="1" ht="12.75" x14ac:dyDescent="0.2"/>
    <row r="2141" s="3" customFormat="1" ht="12.75" x14ac:dyDescent="0.2"/>
    <row r="2142" s="3" customFormat="1" ht="12.75" x14ac:dyDescent="0.2"/>
    <row r="2143" s="3" customFormat="1" ht="12.75" x14ac:dyDescent="0.2"/>
    <row r="2144" s="3" customFormat="1" ht="12.75" x14ac:dyDescent="0.2"/>
    <row r="2145" s="3" customFormat="1" ht="12.75" x14ac:dyDescent="0.2"/>
    <row r="2146" s="3" customFormat="1" ht="12.75" x14ac:dyDescent="0.2"/>
    <row r="2147" s="3" customFormat="1" ht="12.75" x14ac:dyDescent="0.2"/>
    <row r="2148" s="3" customFormat="1" ht="12.75" x14ac:dyDescent="0.2"/>
    <row r="2149" s="3" customFormat="1" ht="12.75" x14ac:dyDescent="0.2"/>
    <row r="2150" s="3" customFormat="1" ht="12.75" x14ac:dyDescent="0.2"/>
    <row r="2151" s="3" customFormat="1" ht="12.75" x14ac:dyDescent="0.2"/>
    <row r="2152" s="3" customFormat="1" ht="12.75" x14ac:dyDescent="0.2"/>
    <row r="2153" s="3" customFormat="1" ht="12.75" x14ac:dyDescent="0.2"/>
    <row r="2154" s="3" customFormat="1" ht="12.75" x14ac:dyDescent="0.2"/>
    <row r="2155" s="3" customFormat="1" ht="12.75" x14ac:dyDescent="0.2"/>
    <row r="2156" s="3" customFormat="1" ht="12.75" x14ac:dyDescent="0.2"/>
    <row r="2157" s="3" customFormat="1" ht="12.75" x14ac:dyDescent="0.2"/>
    <row r="2158" s="3" customFormat="1" ht="12.75" x14ac:dyDescent="0.2"/>
    <row r="2159" s="3" customFormat="1" ht="12.75" x14ac:dyDescent="0.2"/>
    <row r="2160" s="3" customFormat="1" ht="12.75" x14ac:dyDescent="0.2"/>
    <row r="2161" s="3" customFormat="1" ht="12.75" x14ac:dyDescent="0.2"/>
    <row r="2162" s="3" customFormat="1" ht="12.75" x14ac:dyDescent="0.2"/>
    <row r="2163" s="3" customFormat="1" ht="12.75" x14ac:dyDescent="0.2"/>
    <row r="2164" s="3" customFormat="1" ht="12.75" x14ac:dyDescent="0.2"/>
    <row r="2165" s="3" customFormat="1" ht="12.75" x14ac:dyDescent="0.2"/>
    <row r="2166" s="3" customFormat="1" ht="12.75" x14ac:dyDescent="0.2"/>
    <row r="2167" s="3" customFormat="1" ht="12.75" x14ac:dyDescent="0.2"/>
    <row r="2168" s="3" customFormat="1" ht="12.75" x14ac:dyDescent="0.2"/>
    <row r="2169" s="3" customFormat="1" ht="12.75" x14ac:dyDescent="0.2"/>
    <row r="2170" s="3" customFormat="1" ht="12.75" x14ac:dyDescent="0.2"/>
    <row r="2171" s="3" customFormat="1" ht="12.75" x14ac:dyDescent="0.2"/>
    <row r="2172" s="3" customFormat="1" ht="12.75" x14ac:dyDescent="0.2"/>
    <row r="2173" s="3" customFormat="1" ht="12.75" x14ac:dyDescent="0.2"/>
    <row r="2174" s="3" customFormat="1" ht="12.75" x14ac:dyDescent="0.2"/>
    <row r="2175" s="3" customFormat="1" ht="12.75" x14ac:dyDescent="0.2"/>
    <row r="2176" s="3" customFormat="1" ht="12.75" x14ac:dyDescent="0.2"/>
    <row r="2177" s="3" customFormat="1" ht="12.75" x14ac:dyDescent="0.2"/>
    <row r="2178" s="3" customFormat="1" ht="12.75" x14ac:dyDescent="0.2"/>
    <row r="2179" s="3" customFormat="1" ht="12.75" x14ac:dyDescent="0.2"/>
    <row r="2180" s="3" customFormat="1" ht="12.75" x14ac:dyDescent="0.2"/>
    <row r="2181" s="3" customFormat="1" ht="12.75" x14ac:dyDescent="0.2"/>
    <row r="2182" s="3" customFormat="1" ht="12.75" x14ac:dyDescent="0.2"/>
    <row r="2183" s="3" customFormat="1" ht="12.75" x14ac:dyDescent="0.2"/>
    <row r="2184" s="3" customFormat="1" ht="12.75" x14ac:dyDescent="0.2"/>
    <row r="2185" s="3" customFormat="1" ht="12.75" x14ac:dyDescent="0.2"/>
    <row r="2186" s="3" customFormat="1" ht="12.75" x14ac:dyDescent="0.2"/>
    <row r="2187" s="3" customFormat="1" ht="12.75" x14ac:dyDescent="0.2"/>
    <row r="2188" s="3" customFormat="1" ht="12.75" x14ac:dyDescent="0.2"/>
    <row r="2189" s="3" customFormat="1" ht="12.75" x14ac:dyDescent="0.2"/>
    <row r="2190" s="3" customFormat="1" ht="12.75" x14ac:dyDescent="0.2"/>
    <row r="2191" s="3" customFormat="1" ht="12.75" x14ac:dyDescent="0.2"/>
    <row r="2192" s="3" customFormat="1" ht="12.75" x14ac:dyDescent="0.2"/>
    <row r="2193" s="3" customFormat="1" ht="12.75" x14ac:dyDescent="0.2"/>
    <row r="2194" s="3" customFormat="1" ht="12.75" x14ac:dyDescent="0.2"/>
    <row r="2195" s="3" customFormat="1" ht="12.75" x14ac:dyDescent="0.2"/>
    <row r="2196" s="3" customFormat="1" ht="12.75" x14ac:dyDescent="0.2"/>
    <row r="2197" s="3" customFormat="1" ht="12.75" x14ac:dyDescent="0.2"/>
    <row r="2198" s="3" customFormat="1" ht="12.75" x14ac:dyDescent="0.2"/>
    <row r="2199" s="3" customFormat="1" ht="12.75" x14ac:dyDescent="0.2"/>
    <row r="2200" s="3" customFormat="1" ht="12.75" x14ac:dyDescent="0.2"/>
    <row r="2201" s="3" customFormat="1" ht="12.75" x14ac:dyDescent="0.2"/>
    <row r="2202" s="3" customFormat="1" ht="12.75" x14ac:dyDescent="0.2"/>
    <row r="2203" s="3" customFormat="1" ht="12.75" x14ac:dyDescent="0.2"/>
    <row r="2204" s="3" customFormat="1" ht="12.75" x14ac:dyDescent="0.2"/>
    <row r="2205" s="3" customFormat="1" ht="12.75" x14ac:dyDescent="0.2"/>
    <row r="2206" s="3" customFormat="1" ht="12.75" x14ac:dyDescent="0.2"/>
    <row r="2207" s="3" customFormat="1" ht="12.75" x14ac:dyDescent="0.2"/>
    <row r="2208" s="3" customFormat="1" ht="12.75" x14ac:dyDescent="0.2"/>
    <row r="2209" s="3" customFormat="1" ht="12.75" x14ac:dyDescent="0.2"/>
    <row r="2210" s="3" customFormat="1" ht="12.75" x14ac:dyDescent="0.2"/>
    <row r="2211" s="3" customFormat="1" ht="12.75" x14ac:dyDescent="0.2"/>
    <row r="2212" s="3" customFormat="1" ht="12.75" x14ac:dyDescent="0.2"/>
    <row r="2213" s="3" customFormat="1" ht="12.75" x14ac:dyDescent="0.2"/>
    <row r="2214" s="3" customFormat="1" ht="12.75" x14ac:dyDescent="0.2"/>
    <row r="2215" s="3" customFormat="1" ht="12.75" x14ac:dyDescent="0.2"/>
    <row r="2216" s="3" customFormat="1" ht="12.75" x14ac:dyDescent="0.2"/>
    <row r="2217" s="3" customFormat="1" ht="12.75" x14ac:dyDescent="0.2"/>
    <row r="2218" s="3" customFormat="1" ht="12.75" x14ac:dyDescent="0.2"/>
    <row r="2219" s="3" customFormat="1" ht="12.75" x14ac:dyDescent="0.2"/>
    <row r="2220" s="3" customFormat="1" ht="12.75" x14ac:dyDescent="0.2"/>
    <row r="2221" s="3" customFormat="1" ht="12.75" x14ac:dyDescent="0.2"/>
    <row r="2222" s="3" customFormat="1" ht="12.75" x14ac:dyDescent="0.2"/>
    <row r="2223" s="3" customFormat="1" ht="12.75" x14ac:dyDescent="0.2"/>
    <row r="2224" s="3" customFormat="1" ht="12.75" x14ac:dyDescent="0.2"/>
    <row r="2225" s="3" customFormat="1" ht="12.75" x14ac:dyDescent="0.2"/>
    <row r="2226" s="3" customFormat="1" ht="12.75" x14ac:dyDescent="0.2"/>
    <row r="2227" s="3" customFormat="1" ht="12.75" x14ac:dyDescent="0.2"/>
    <row r="2228" s="3" customFormat="1" ht="12.75" x14ac:dyDescent="0.2"/>
    <row r="2229" s="3" customFormat="1" ht="12.75" x14ac:dyDescent="0.2"/>
    <row r="2230" s="3" customFormat="1" ht="12.75" x14ac:dyDescent="0.2"/>
    <row r="2231" s="3" customFormat="1" ht="12.75" x14ac:dyDescent="0.2"/>
    <row r="2232" s="3" customFormat="1" ht="12.75" x14ac:dyDescent="0.2"/>
    <row r="2233" s="3" customFormat="1" ht="12.75" x14ac:dyDescent="0.2"/>
    <row r="2234" s="3" customFormat="1" ht="12.75" x14ac:dyDescent="0.2"/>
    <row r="2235" s="3" customFormat="1" ht="12.75" x14ac:dyDescent="0.2"/>
    <row r="2236" s="3" customFormat="1" ht="12.75" x14ac:dyDescent="0.2"/>
    <row r="2237" s="3" customFormat="1" ht="12.75" x14ac:dyDescent="0.2"/>
    <row r="2238" s="3" customFormat="1" ht="12.75" x14ac:dyDescent="0.2"/>
    <row r="2239" s="3" customFormat="1" ht="12.75" x14ac:dyDescent="0.2"/>
    <row r="2240" s="3" customFormat="1" ht="12.75" x14ac:dyDescent="0.2"/>
    <row r="2241" s="3" customFormat="1" ht="12.75" x14ac:dyDescent="0.2"/>
    <row r="2242" s="3" customFormat="1" ht="12.75" x14ac:dyDescent="0.2"/>
    <row r="2243" s="3" customFormat="1" ht="12.75" x14ac:dyDescent="0.2"/>
    <row r="2244" s="3" customFormat="1" ht="12.75" x14ac:dyDescent="0.2"/>
    <row r="2245" s="3" customFormat="1" ht="12.75" x14ac:dyDescent="0.2"/>
    <row r="2246" s="3" customFormat="1" ht="12.75" x14ac:dyDescent="0.2"/>
    <row r="2247" s="3" customFormat="1" ht="12.75" x14ac:dyDescent="0.2"/>
    <row r="2248" s="3" customFormat="1" ht="12.75" x14ac:dyDescent="0.2"/>
    <row r="2249" s="3" customFormat="1" ht="12.75" x14ac:dyDescent="0.2"/>
    <row r="2250" s="3" customFormat="1" ht="12.75" x14ac:dyDescent="0.2"/>
    <row r="2251" s="3" customFormat="1" ht="12.75" x14ac:dyDescent="0.2"/>
    <row r="2252" s="3" customFormat="1" ht="12.75" x14ac:dyDescent="0.2"/>
    <row r="2253" s="3" customFormat="1" ht="12.75" x14ac:dyDescent="0.2"/>
    <row r="2254" s="3" customFormat="1" ht="12.75" x14ac:dyDescent="0.2"/>
    <row r="2255" s="3" customFormat="1" ht="12.75" x14ac:dyDescent="0.2"/>
    <row r="2256" s="3" customFormat="1" ht="12.75" x14ac:dyDescent="0.2"/>
    <row r="2257" s="3" customFormat="1" ht="12.75" x14ac:dyDescent="0.2"/>
    <row r="2258" s="3" customFormat="1" ht="12.75" x14ac:dyDescent="0.2"/>
    <row r="2259" s="3" customFormat="1" ht="12.75" x14ac:dyDescent="0.2"/>
    <row r="2260" s="3" customFormat="1" ht="12.75" x14ac:dyDescent="0.2"/>
    <row r="2261" s="3" customFormat="1" ht="12.75" x14ac:dyDescent="0.2"/>
    <row r="2262" s="3" customFormat="1" ht="12.75" x14ac:dyDescent="0.2"/>
    <row r="2263" s="3" customFormat="1" ht="12.75" x14ac:dyDescent="0.2"/>
    <row r="2264" s="3" customFormat="1" ht="12.75" x14ac:dyDescent="0.2"/>
    <row r="2265" s="3" customFormat="1" ht="12.75" x14ac:dyDescent="0.2"/>
    <row r="2266" s="3" customFormat="1" ht="12.75" x14ac:dyDescent="0.2"/>
    <row r="2267" s="3" customFormat="1" ht="12.75" x14ac:dyDescent="0.2"/>
    <row r="2268" s="3" customFormat="1" ht="12.75" x14ac:dyDescent="0.2"/>
    <row r="2269" s="3" customFormat="1" ht="12.75" x14ac:dyDescent="0.2"/>
    <row r="2270" s="3" customFormat="1" ht="12.75" x14ac:dyDescent="0.2"/>
    <row r="2271" s="3" customFormat="1" ht="12.75" x14ac:dyDescent="0.2"/>
    <row r="2272" s="3" customFormat="1" ht="12.75" x14ac:dyDescent="0.2"/>
    <row r="2273" s="3" customFormat="1" ht="12.75" x14ac:dyDescent="0.2"/>
    <row r="2274" s="3" customFormat="1" ht="12.75" x14ac:dyDescent="0.2"/>
    <row r="2275" s="3" customFormat="1" ht="12.75" x14ac:dyDescent="0.2"/>
    <row r="2276" s="3" customFormat="1" ht="12.75" x14ac:dyDescent="0.2"/>
    <row r="2277" s="3" customFormat="1" ht="12.75" x14ac:dyDescent="0.2"/>
    <row r="2278" s="3" customFormat="1" ht="12.75" x14ac:dyDescent="0.2"/>
    <row r="2279" s="3" customFormat="1" ht="12.75" x14ac:dyDescent="0.2"/>
    <row r="2280" s="3" customFormat="1" ht="12.75" x14ac:dyDescent="0.2"/>
    <row r="2281" s="3" customFormat="1" ht="12.75" x14ac:dyDescent="0.2"/>
    <row r="2282" s="3" customFormat="1" ht="12.75" x14ac:dyDescent="0.2"/>
    <row r="2283" s="3" customFormat="1" ht="12.75" x14ac:dyDescent="0.2"/>
    <row r="2284" s="3" customFormat="1" ht="12.75" x14ac:dyDescent="0.2"/>
    <row r="2285" s="3" customFormat="1" ht="12.75" x14ac:dyDescent="0.2"/>
    <row r="2286" s="3" customFormat="1" ht="12.75" x14ac:dyDescent="0.2"/>
    <row r="2287" s="3" customFormat="1" ht="12.75" x14ac:dyDescent="0.2"/>
    <row r="2288" s="3" customFormat="1" ht="12.75" x14ac:dyDescent="0.2"/>
    <row r="2289" s="3" customFormat="1" ht="12.75" x14ac:dyDescent="0.2"/>
    <row r="2290" s="3" customFormat="1" ht="12.75" x14ac:dyDescent="0.2"/>
    <row r="2291" s="3" customFormat="1" ht="12.75" x14ac:dyDescent="0.2"/>
    <row r="2292" s="3" customFormat="1" ht="12.75" x14ac:dyDescent="0.2"/>
  </sheetData>
  <mergeCells count="19"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  <mergeCell ref="B5:C5"/>
    <mergeCell ref="F5:H5"/>
    <mergeCell ref="B2:C2"/>
    <mergeCell ref="G2:H2"/>
    <mergeCell ref="B3:C3"/>
    <mergeCell ref="G3:H3"/>
    <mergeCell ref="B4:C4"/>
  </mergeCells>
  <pageMargins left="0.7" right="0.7" top="0.75" bottom="0.75" header="0.3" footer="0.3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sqref="A1:XFD1048576"/>
    </sheetView>
  </sheetViews>
  <sheetFormatPr defaultRowHeight="12.75" x14ac:dyDescent="0.2"/>
  <cols>
    <col min="1" max="1" width="2.7109375" style="3" customWidth="1"/>
    <col min="2" max="2" width="11.85546875" style="3" customWidth="1"/>
    <col min="3" max="3" width="10.28515625" style="3" customWidth="1"/>
    <col min="4" max="4" width="10.42578125" style="3" customWidth="1"/>
    <col min="5" max="7" width="14.7109375" style="3" customWidth="1"/>
    <col min="8" max="9" width="5.5703125" style="3" customWidth="1"/>
    <col min="10" max="10" width="12.140625" style="3" customWidth="1"/>
    <col min="11" max="11" width="11.28515625" style="3" customWidth="1"/>
    <col min="12" max="12" width="12" style="3" customWidth="1"/>
    <col min="13" max="13" width="2.7109375" style="3" customWidth="1"/>
    <col min="14" max="14" width="9.85546875" style="78" customWidth="1"/>
    <col min="15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14" t="s">
        <v>3</v>
      </c>
      <c r="F3" s="114"/>
      <c r="G3" s="114"/>
      <c r="H3" s="116">
        <v>44655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/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129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80" t="s">
        <v>41</v>
      </c>
      <c r="K7" s="80" t="s">
        <v>42</v>
      </c>
      <c r="L7" s="41" t="s">
        <v>43</v>
      </c>
      <c r="M7" s="102"/>
    </row>
    <row r="8" spans="1:14" x14ac:dyDescent="0.2">
      <c r="A8" s="103"/>
      <c r="B8" s="42" t="s">
        <v>126</v>
      </c>
      <c r="C8" s="43" t="s">
        <v>127</v>
      </c>
      <c r="D8" s="44" t="s">
        <v>128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/>
      <c r="C9" s="47"/>
      <c r="D9" s="47"/>
      <c r="E9" s="130" t="s">
        <v>47</v>
      </c>
      <c r="F9" s="130"/>
      <c r="G9" s="130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>
        <v>65000</v>
      </c>
      <c r="C10" s="47">
        <v>66500</v>
      </c>
      <c r="D10" s="48">
        <v>70500</v>
      </c>
      <c r="E10" s="118" t="s">
        <v>48</v>
      </c>
      <c r="F10" s="119"/>
      <c r="G10" s="120"/>
      <c r="H10" s="47" t="s">
        <v>49</v>
      </c>
      <c r="I10" s="47"/>
      <c r="J10" s="48">
        <v>74730</v>
      </c>
      <c r="K10" s="48">
        <v>74730</v>
      </c>
      <c r="L10" s="48">
        <v>74730</v>
      </c>
      <c r="M10" s="47">
        <v>2</v>
      </c>
    </row>
    <row r="11" spans="1:14" x14ac:dyDescent="0.2">
      <c r="A11" s="47">
        <v>3</v>
      </c>
      <c r="B11" s="47">
        <v>31708</v>
      </c>
      <c r="C11" s="47">
        <v>34011</v>
      </c>
      <c r="D11" s="48">
        <v>40000</v>
      </c>
      <c r="E11" s="118" t="s">
        <v>50</v>
      </c>
      <c r="F11" s="119"/>
      <c r="G11" s="120"/>
      <c r="H11" s="47"/>
      <c r="I11" s="47"/>
      <c r="J11" s="48">
        <v>40000</v>
      </c>
      <c r="K11" s="48">
        <v>40000</v>
      </c>
      <c r="L11" s="48">
        <v>40000</v>
      </c>
      <c r="M11" s="47">
        <v>3</v>
      </c>
    </row>
    <row r="12" spans="1:14" x14ac:dyDescent="0.2">
      <c r="A12" s="47">
        <v>4</v>
      </c>
      <c r="B12" s="47">
        <v>22906</v>
      </c>
      <c r="C12" s="47">
        <v>26015</v>
      </c>
      <c r="D12" s="48">
        <v>24500</v>
      </c>
      <c r="E12" s="118" t="s">
        <v>51</v>
      </c>
      <c r="F12" s="119"/>
      <c r="G12" s="120"/>
      <c r="H12" s="47"/>
      <c r="I12" s="47"/>
      <c r="J12" s="48">
        <v>32500</v>
      </c>
      <c r="K12" s="48">
        <v>32500</v>
      </c>
      <c r="L12" s="48">
        <v>32500</v>
      </c>
      <c r="M12" s="47">
        <v>4</v>
      </c>
      <c r="N12" s="49"/>
    </row>
    <row r="13" spans="1:14" x14ac:dyDescent="0.2">
      <c r="A13" s="47">
        <v>5</v>
      </c>
      <c r="B13" s="47">
        <v>12071</v>
      </c>
      <c r="C13" s="47">
        <v>13521</v>
      </c>
      <c r="D13" s="48">
        <v>14000</v>
      </c>
      <c r="E13" s="118" t="s">
        <v>52</v>
      </c>
      <c r="F13" s="119"/>
      <c r="G13" s="120"/>
      <c r="H13" s="47"/>
      <c r="I13" s="47"/>
      <c r="J13" s="48">
        <v>14000</v>
      </c>
      <c r="K13" s="48">
        <v>14000</v>
      </c>
      <c r="L13" s="48">
        <v>14000</v>
      </c>
      <c r="M13" s="47">
        <v>5</v>
      </c>
    </row>
    <row r="14" spans="1:14" x14ac:dyDescent="0.2">
      <c r="A14" s="47">
        <v>6</v>
      </c>
      <c r="B14" s="47"/>
      <c r="C14" s="47"/>
      <c r="D14" s="48">
        <v>10260</v>
      </c>
      <c r="E14" s="118" t="s">
        <v>53</v>
      </c>
      <c r="F14" s="119"/>
      <c r="G14" s="120"/>
      <c r="H14" s="47"/>
      <c r="I14" s="47"/>
      <c r="J14" s="48">
        <v>11000</v>
      </c>
      <c r="K14" s="48">
        <v>11000</v>
      </c>
      <c r="L14" s="48">
        <v>11000</v>
      </c>
      <c r="M14" s="47">
        <v>6</v>
      </c>
    </row>
    <row r="15" spans="1:14" x14ac:dyDescent="0.2">
      <c r="A15" s="47">
        <v>7</v>
      </c>
      <c r="B15" s="47">
        <v>1061</v>
      </c>
      <c r="C15" s="47">
        <v>1484</v>
      </c>
      <c r="D15" s="48">
        <v>1800</v>
      </c>
      <c r="E15" s="118" t="s">
        <v>54</v>
      </c>
      <c r="F15" s="119"/>
      <c r="G15" s="120"/>
      <c r="H15" s="47"/>
      <c r="I15" s="47"/>
      <c r="J15" s="48">
        <v>1800</v>
      </c>
      <c r="K15" s="48">
        <v>1800</v>
      </c>
      <c r="L15" s="48">
        <v>1800</v>
      </c>
      <c r="M15" s="47">
        <v>7</v>
      </c>
      <c r="N15" s="81"/>
    </row>
    <row r="16" spans="1:14" x14ac:dyDescent="0.2">
      <c r="A16" s="47">
        <v>8</v>
      </c>
      <c r="B16" s="47">
        <v>17534</v>
      </c>
      <c r="C16" s="47">
        <v>18667</v>
      </c>
      <c r="D16" s="48">
        <v>19000</v>
      </c>
      <c r="E16" s="118" t="s">
        <v>55</v>
      </c>
      <c r="F16" s="119"/>
      <c r="G16" s="120"/>
      <c r="H16" s="47">
        <v>0.5</v>
      </c>
      <c r="I16" s="47"/>
      <c r="J16" s="48">
        <v>19000</v>
      </c>
      <c r="K16" s="48">
        <v>19000</v>
      </c>
      <c r="L16" s="48">
        <v>19000</v>
      </c>
      <c r="M16" s="47">
        <v>8</v>
      </c>
    </row>
    <row r="17" spans="1:14" x14ac:dyDescent="0.2">
      <c r="A17" s="47">
        <v>9</v>
      </c>
      <c r="B17" s="47">
        <v>29345</v>
      </c>
      <c r="C17" s="47">
        <v>30750</v>
      </c>
      <c r="D17" s="48">
        <v>32000</v>
      </c>
      <c r="E17" s="118" t="s">
        <v>56</v>
      </c>
      <c r="F17" s="119"/>
      <c r="G17" s="120"/>
      <c r="H17" s="47" t="s">
        <v>49</v>
      </c>
      <c r="I17" s="47"/>
      <c r="J17" s="48">
        <v>33000</v>
      </c>
      <c r="K17" s="48">
        <v>33000</v>
      </c>
      <c r="L17" s="48">
        <v>33000</v>
      </c>
      <c r="M17" s="47">
        <v>9</v>
      </c>
    </row>
    <row r="18" spans="1:14" x14ac:dyDescent="0.2">
      <c r="A18" s="47">
        <v>10</v>
      </c>
      <c r="B18" s="47">
        <v>3061</v>
      </c>
      <c r="C18" s="47">
        <v>10966</v>
      </c>
      <c r="D18" s="48">
        <v>0</v>
      </c>
      <c r="E18" s="118" t="s">
        <v>57</v>
      </c>
      <c r="F18" s="119"/>
      <c r="G18" s="120"/>
      <c r="H18" s="47"/>
      <c r="I18" s="47"/>
      <c r="J18" s="48"/>
      <c r="K18" s="48"/>
      <c r="L18" s="48"/>
      <c r="M18" s="47">
        <v>10</v>
      </c>
    </row>
    <row r="19" spans="1:14" x14ac:dyDescent="0.2">
      <c r="A19" s="47">
        <v>11</v>
      </c>
      <c r="B19" s="47">
        <v>10776</v>
      </c>
      <c r="C19" s="47">
        <v>5000</v>
      </c>
      <c r="D19" s="48">
        <v>5000</v>
      </c>
      <c r="E19" s="118" t="s">
        <v>58</v>
      </c>
      <c r="F19" s="119"/>
      <c r="G19" s="120"/>
      <c r="H19" s="47"/>
      <c r="I19" s="47"/>
      <c r="J19" s="48">
        <v>10000</v>
      </c>
      <c r="K19" s="48">
        <v>10000</v>
      </c>
      <c r="L19" s="48">
        <v>10000</v>
      </c>
      <c r="M19" s="47">
        <v>11</v>
      </c>
    </row>
    <row r="20" spans="1:14" x14ac:dyDescent="0.2">
      <c r="A20" s="47">
        <v>12</v>
      </c>
      <c r="B20" s="47">
        <v>34022</v>
      </c>
      <c r="C20" s="47">
        <v>32000</v>
      </c>
      <c r="D20" s="48">
        <v>35000</v>
      </c>
      <c r="E20" s="118" t="s">
        <v>59</v>
      </c>
      <c r="F20" s="119"/>
      <c r="G20" s="120"/>
      <c r="H20" s="47" t="s">
        <v>49</v>
      </c>
      <c r="I20" s="47"/>
      <c r="J20" s="48">
        <v>37000</v>
      </c>
      <c r="K20" s="48">
        <v>37000</v>
      </c>
      <c r="L20" s="48">
        <v>37000</v>
      </c>
      <c r="M20" s="47">
        <v>12</v>
      </c>
    </row>
    <row r="21" spans="1:14" x14ac:dyDescent="0.2">
      <c r="A21" s="47">
        <v>13</v>
      </c>
      <c r="B21" s="47">
        <v>6050</v>
      </c>
      <c r="C21" s="47">
        <v>9350</v>
      </c>
      <c r="D21" s="48">
        <v>20000</v>
      </c>
      <c r="E21" s="118" t="s">
        <v>60</v>
      </c>
      <c r="F21" s="119"/>
      <c r="G21" s="120"/>
      <c r="H21" s="47"/>
      <c r="I21" s="47"/>
      <c r="J21" s="48">
        <v>20000</v>
      </c>
      <c r="K21" s="48">
        <v>20000</v>
      </c>
      <c r="L21" s="48">
        <v>20000</v>
      </c>
      <c r="M21" s="47">
        <v>13</v>
      </c>
      <c r="N21" s="81"/>
    </row>
    <row r="22" spans="1:14" x14ac:dyDescent="0.2">
      <c r="A22" s="47">
        <v>14</v>
      </c>
      <c r="B22" s="47">
        <v>283</v>
      </c>
      <c r="C22" s="47">
        <v>1027</v>
      </c>
      <c r="D22" s="48">
        <v>1200</v>
      </c>
      <c r="E22" s="118" t="s">
        <v>61</v>
      </c>
      <c r="F22" s="127"/>
      <c r="G22" s="128"/>
      <c r="H22" s="47"/>
      <c r="I22" s="47"/>
      <c r="J22" s="48">
        <v>1200</v>
      </c>
      <c r="K22" s="48">
        <v>1200</v>
      </c>
      <c r="L22" s="48">
        <v>1200</v>
      </c>
      <c r="M22" s="47">
        <v>14</v>
      </c>
    </row>
    <row r="23" spans="1:14" x14ac:dyDescent="0.2">
      <c r="A23" s="47">
        <v>15</v>
      </c>
      <c r="B23" s="51">
        <f>SUM(B10:B22)</f>
        <v>233817</v>
      </c>
      <c r="C23" s="51">
        <f>SUM(C10:C22)</f>
        <v>249291</v>
      </c>
      <c r="D23" s="52">
        <f>SUM(D10:D22)</f>
        <v>273260</v>
      </c>
      <c r="E23" s="129" t="s">
        <v>62</v>
      </c>
      <c r="F23" s="127"/>
      <c r="G23" s="128"/>
      <c r="H23" s="47"/>
      <c r="I23" s="47"/>
      <c r="J23" s="52">
        <f>SUM(J10:J22)</f>
        <v>294230</v>
      </c>
      <c r="K23" s="52">
        <f>SUM(K10:K22)</f>
        <v>294230</v>
      </c>
      <c r="L23" s="52">
        <f>SUM(L10:L22)</f>
        <v>294230</v>
      </c>
      <c r="M23" s="47">
        <v>15</v>
      </c>
    </row>
    <row r="24" spans="1:14" x14ac:dyDescent="0.2">
      <c r="A24" s="47">
        <v>16</v>
      </c>
      <c r="B24" s="47"/>
      <c r="C24" s="47"/>
      <c r="D24" s="47"/>
      <c r="E24" s="118"/>
      <c r="F24" s="119"/>
      <c r="G24" s="120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18" t="s">
        <v>63</v>
      </c>
      <c r="F25" s="119"/>
      <c r="G25" s="120"/>
      <c r="H25" s="47"/>
      <c r="I25" s="47"/>
      <c r="J25" s="47"/>
      <c r="K25" s="47"/>
      <c r="L25" s="47"/>
      <c r="M25" s="47">
        <v>17</v>
      </c>
      <c r="N25" s="81"/>
    </row>
    <row r="26" spans="1:14" x14ac:dyDescent="0.2">
      <c r="A26" s="47">
        <v>18</v>
      </c>
      <c r="B26" s="47">
        <v>4650</v>
      </c>
      <c r="C26" s="47">
        <v>4650</v>
      </c>
      <c r="D26" s="47">
        <v>5000</v>
      </c>
      <c r="E26" s="118" t="s">
        <v>64</v>
      </c>
      <c r="F26" s="119"/>
      <c r="G26" s="120"/>
      <c r="H26" s="47"/>
      <c r="I26" s="47"/>
      <c r="J26" s="47">
        <v>7500</v>
      </c>
      <c r="K26" s="47">
        <v>7500</v>
      </c>
      <c r="L26" s="47">
        <v>7500</v>
      </c>
      <c r="M26" s="47">
        <v>18</v>
      </c>
    </row>
    <row r="27" spans="1:14" x14ac:dyDescent="0.2">
      <c r="A27" s="47">
        <v>19</v>
      </c>
      <c r="B27" s="47">
        <v>2822</v>
      </c>
      <c r="C27" s="47">
        <v>588</v>
      </c>
      <c r="D27" s="47">
        <v>2000</v>
      </c>
      <c r="E27" s="118" t="s">
        <v>167</v>
      </c>
      <c r="F27" s="119"/>
      <c r="G27" s="120"/>
      <c r="H27" s="47"/>
      <c r="I27" s="47"/>
      <c r="J27" s="47">
        <v>500</v>
      </c>
      <c r="K27" s="47">
        <v>500</v>
      </c>
      <c r="L27" s="47">
        <v>500</v>
      </c>
      <c r="M27" s="47">
        <v>19</v>
      </c>
    </row>
    <row r="28" spans="1:14" x14ac:dyDescent="0.2">
      <c r="A28" s="47">
        <v>20</v>
      </c>
      <c r="B28" s="47">
        <v>541</v>
      </c>
      <c r="C28" s="47">
        <v>0</v>
      </c>
      <c r="D28" s="47">
        <v>2000</v>
      </c>
      <c r="E28" s="118" t="s">
        <v>65</v>
      </c>
      <c r="F28" s="119"/>
      <c r="G28" s="120"/>
      <c r="H28" s="47"/>
      <c r="I28" s="47"/>
      <c r="J28" s="47">
        <v>2000</v>
      </c>
      <c r="K28" s="47">
        <v>2000</v>
      </c>
      <c r="L28" s="47">
        <v>2000</v>
      </c>
      <c r="M28" s="47">
        <v>20</v>
      </c>
    </row>
    <row r="29" spans="1:14" x14ac:dyDescent="0.2">
      <c r="A29" s="47">
        <v>21</v>
      </c>
      <c r="B29" s="47">
        <v>833</v>
      </c>
      <c r="C29" s="47">
        <v>0</v>
      </c>
      <c r="D29" s="47">
        <v>1000</v>
      </c>
      <c r="E29" s="118" t="s">
        <v>66</v>
      </c>
      <c r="F29" s="119"/>
      <c r="G29" s="120"/>
      <c r="H29" s="47"/>
      <c r="I29" s="47"/>
      <c r="J29" s="47">
        <v>1000</v>
      </c>
      <c r="K29" s="47">
        <v>1000</v>
      </c>
      <c r="L29" s="47">
        <v>1000</v>
      </c>
      <c r="M29" s="47">
        <v>21</v>
      </c>
    </row>
    <row r="30" spans="1:14" x14ac:dyDescent="0.2">
      <c r="A30" s="47">
        <v>22</v>
      </c>
      <c r="B30" s="47">
        <v>1418</v>
      </c>
      <c r="C30" s="47">
        <v>1074</v>
      </c>
      <c r="D30" s="47">
        <v>2000</v>
      </c>
      <c r="E30" s="118" t="s">
        <v>67</v>
      </c>
      <c r="F30" s="119"/>
      <c r="G30" s="120"/>
      <c r="H30" s="47"/>
      <c r="I30" s="47"/>
      <c r="J30" s="47">
        <v>2000</v>
      </c>
      <c r="K30" s="47">
        <v>2000</v>
      </c>
      <c r="L30" s="47">
        <v>2000</v>
      </c>
      <c r="M30" s="47">
        <v>22</v>
      </c>
      <c r="N30" s="81"/>
    </row>
    <row r="31" spans="1:14" x14ac:dyDescent="0.2">
      <c r="A31" s="47">
        <v>23</v>
      </c>
      <c r="B31" s="47">
        <v>24247</v>
      </c>
      <c r="C31" s="47">
        <v>25657</v>
      </c>
      <c r="D31" s="47">
        <v>27000</v>
      </c>
      <c r="E31" s="118" t="s">
        <v>68</v>
      </c>
      <c r="F31" s="119"/>
      <c r="G31" s="120"/>
      <c r="H31" s="47"/>
      <c r="I31" s="47"/>
      <c r="J31" s="47">
        <v>26000</v>
      </c>
      <c r="K31" s="47">
        <v>26000</v>
      </c>
      <c r="L31" s="47">
        <v>26000</v>
      </c>
      <c r="M31" s="47">
        <v>23</v>
      </c>
    </row>
    <row r="32" spans="1:14" x14ac:dyDescent="0.2">
      <c r="A32" s="47">
        <v>24</v>
      </c>
      <c r="B32" s="47"/>
      <c r="C32" s="47">
        <v>0</v>
      </c>
      <c r="D32" s="47">
        <v>500</v>
      </c>
      <c r="E32" s="118" t="s">
        <v>69</v>
      </c>
      <c r="F32" s="119"/>
      <c r="G32" s="120"/>
      <c r="H32" s="47"/>
      <c r="I32" s="47"/>
      <c r="J32" s="47">
        <v>1000</v>
      </c>
      <c r="K32" s="47">
        <v>1000</v>
      </c>
      <c r="L32" s="47">
        <v>1000</v>
      </c>
      <c r="M32" s="47">
        <v>24</v>
      </c>
    </row>
    <row r="33" spans="1:15" x14ac:dyDescent="0.2">
      <c r="A33" s="47">
        <v>25</v>
      </c>
      <c r="B33" s="47"/>
      <c r="C33" s="47">
        <v>0</v>
      </c>
      <c r="D33" s="47">
        <v>3000</v>
      </c>
      <c r="E33" s="118" t="s">
        <v>70</v>
      </c>
      <c r="F33" s="119"/>
      <c r="G33" s="120"/>
      <c r="H33" s="47"/>
      <c r="I33" s="47"/>
      <c r="J33" s="47">
        <v>4000</v>
      </c>
      <c r="K33" s="47">
        <v>4000</v>
      </c>
      <c r="L33" s="47">
        <v>4000</v>
      </c>
      <c r="M33" s="47">
        <v>25</v>
      </c>
      <c r="N33" s="81"/>
    </row>
    <row r="34" spans="1:15" ht="15" x14ac:dyDescent="0.25">
      <c r="A34" s="47">
        <v>26</v>
      </c>
      <c r="B34" s="47">
        <v>2817</v>
      </c>
      <c r="C34" s="47">
        <v>2992</v>
      </c>
      <c r="D34" s="85">
        <v>3000</v>
      </c>
      <c r="E34" s="118" t="s">
        <v>71</v>
      </c>
      <c r="F34" s="119"/>
      <c r="G34" s="120"/>
      <c r="H34" s="47"/>
      <c r="I34" s="47"/>
      <c r="J34" s="47">
        <v>3000</v>
      </c>
      <c r="K34" s="47">
        <v>3000</v>
      </c>
      <c r="L34" s="47">
        <v>3000</v>
      </c>
      <c r="M34" s="47">
        <v>26</v>
      </c>
      <c r="O34" s="3" t="s">
        <v>72</v>
      </c>
    </row>
    <row r="35" spans="1:15" x14ac:dyDescent="0.2">
      <c r="A35" s="47">
        <v>28</v>
      </c>
      <c r="B35" s="47">
        <v>130</v>
      </c>
      <c r="C35" s="47">
        <v>55</v>
      </c>
      <c r="D35" s="47">
        <v>500</v>
      </c>
      <c r="E35" s="118" t="s">
        <v>73</v>
      </c>
      <c r="F35" s="119"/>
      <c r="G35" s="120"/>
      <c r="H35" s="47"/>
      <c r="I35" s="47"/>
      <c r="J35" s="47">
        <v>1000</v>
      </c>
      <c r="K35" s="47">
        <v>1000</v>
      </c>
      <c r="L35" s="47">
        <v>1000</v>
      </c>
      <c r="M35" s="47">
        <v>27</v>
      </c>
    </row>
    <row r="36" spans="1:15" x14ac:dyDescent="0.2">
      <c r="A36" s="47">
        <v>28</v>
      </c>
      <c r="B36" s="47">
        <v>3655</v>
      </c>
      <c r="C36" s="47">
        <v>3762</v>
      </c>
      <c r="D36" s="47">
        <v>3500</v>
      </c>
      <c r="E36" s="118" t="s">
        <v>74</v>
      </c>
      <c r="F36" s="119"/>
      <c r="G36" s="120"/>
      <c r="H36" s="47"/>
      <c r="I36" s="47"/>
      <c r="J36" s="47">
        <v>4000</v>
      </c>
      <c r="K36" s="47">
        <v>4000</v>
      </c>
      <c r="L36" s="47">
        <v>4000</v>
      </c>
      <c r="M36" s="47">
        <v>28</v>
      </c>
    </row>
    <row r="37" spans="1:15" x14ac:dyDescent="0.2">
      <c r="A37" s="47">
        <v>29</v>
      </c>
      <c r="B37" s="47">
        <v>2286</v>
      </c>
      <c r="C37" s="47">
        <v>2529</v>
      </c>
      <c r="D37" s="47">
        <v>2500</v>
      </c>
      <c r="E37" s="118" t="s">
        <v>75</v>
      </c>
      <c r="F37" s="119"/>
      <c r="G37" s="120"/>
      <c r="H37" s="47"/>
      <c r="I37" s="47"/>
      <c r="J37" s="47">
        <v>3300</v>
      </c>
      <c r="K37" s="47">
        <v>3300</v>
      </c>
      <c r="L37" s="47">
        <v>3300</v>
      </c>
      <c r="M37" s="47">
        <v>29</v>
      </c>
    </row>
    <row r="38" spans="1:15" x14ac:dyDescent="0.2">
      <c r="A38" s="47">
        <v>30</v>
      </c>
      <c r="B38" s="47">
        <v>1402</v>
      </c>
      <c r="C38" s="47">
        <v>489</v>
      </c>
      <c r="D38" s="47">
        <v>700</v>
      </c>
      <c r="E38" s="118" t="s">
        <v>76</v>
      </c>
      <c r="F38" s="119"/>
      <c r="G38" s="120"/>
      <c r="H38" s="47"/>
      <c r="I38" s="47"/>
      <c r="J38" s="47">
        <v>1500</v>
      </c>
      <c r="K38" s="47">
        <v>1500</v>
      </c>
      <c r="L38" s="47">
        <v>1500</v>
      </c>
      <c r="M38" s="47">
        <v>30</v>
      </c>
    </row>
    <row r="39" spans="1:15" x14ac:dyDescent="0.2">
      <c r="A39" s="47">
        <v>31</v>
      </c>
      <c r="B39" s="47"/>
      <c r="C39" s="47"/>
      <c r="D39" s="47"/>
      <c r="E39" s="118">
        <v>31</v>
      </c>
      <c r="F39" s="119"/>
      <c r="G39" s="120"/>
      <c r="H39" s="47"/>
      <c r="I39" s="47"/>
      <c r="J39" s="47"/>
      <c r="K39" s="47"/>
      <c r="L39" s="47"/>
      <c r="M39" s="47">
        <v>31</v>
      </c>
    </row>
    <row r="40" spans="1:15" x14ac:dyDescent="0.2">
      <c r="A40" s="47">
        <v>32</v>
      </c>
      <c r="B40" s="47"/>
      <c r="C40" s="47"/>
      <c r="D40" s="53"/>
      <c r="E40" s="121">
        <v>32</v>
      </c>
      <c r="F40" s="122"/>
      <c r="G40" s="123"/>
      <c r="H40" s="47"/>
      <c r="I40" s="47"/>
      <c r="J40" s="53"/>
      <c r="K40" s="53"/>
      <c r="L40" s="53"/>
      <c r="M40" s="47">
        <v>32</v>
      </c>
    </row>
    <row r="41" spans="1:15" ht="13.5" thickBot="1" x14ac:dyDescent="0.25">
      <c r="A41" s="54">
        <v>33</v>
      </c>
      <c r="B41" s="55">
        <f>SUM(B25:B38)</f>
        <v>44801</v>
      </c>
      <c r="C41" s="55">
        <f>SUM(C25:C38)</f>
        <v>41796</v>
      </c>
      <c r="D41" s="56">
        <f>SUM(D26:D38)</f>
        <v>52700</v>
      </c>
      <c r="E41" s="124">
        <v>33</v>
      </c>
      <c r="F41" s="125"/>
      <c r="G41" s="126"/>
      <c r="H41" s="54"/>
      <c r="I41" s="54"/>
      <c r="J41" s="55">
        <f>SUM(J25:J39)</f>
        <v>56800</v>
      </c>
      <c r="K41" s="57">
        <f>SUM(K25:K38)</f>
        <v>56800</v>
      </c>
      <c r="L41" s="56">
        <f>SUM(L25:L38)</f>
        <v>56800</v>
      </c>
      <c r="M41" s="54">
        <v>33</v>
      </c>
    </row>
    <row r="42" spans="1:15" s="35" customFormat="1" ht="13.5" thickBot="1" x14ac:dyDescent="0.25">
      <c r="A42" s="58">
        <v>34</v>
      </c>
      <c r="B42" s="59"/>
      <c r="C42" s="59"/>
      <c r="D42" s="59">
        <v>0</v>
      </c>
      <c r="E42" s="117" t="s">
        <v>77</v>
      </c>
      <c r="F42" s="117"/>
      <c r="G42" s="117"/>
      <c r="H42" s="59">
        <v>3.5</v>
      </c>
      <c r="I42" s="59"/>
      <c r="J42" s="59">
        <v>0</v>
      </c>
      <c r="K42" s="59">
        <v>0</v>
      </c>
      <c r="L42" s="59">
        <v>0</v>
      </c>
      <c r="M42" s="60">
        <v>34</v>
      </c>
      <c r="N42" s="61"/>
    </row>
    <row r="43" spans="1:15" x14ac:dyDescent="0.2">
      <c r="B43" s="62" t="s">
        <v>78</v>
      </c>
    </row>
    <row r="44" spans="1:15" x14ac:dyDescent="0.2">
      <c r="L44" s="35" t="s">
        <v>79</v>
      </c>
    </row>
  </sheetData>
  <mergeCells count="54"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30:G30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18:G18"/>
    <mergeCell ref="M5:M8"/>
    <mergeCell ref="B6:C6"/>
    <mergeCell ref="E9:G9"/>
    <mergeCell ref="E10:G10"/>
    <mergeCell ref="E11:G11"/>
    <mergeCell ref="E12:G12"/>
    <mergeCell ref="J5:L6"/>
    <mergeCell ref="E13:G13"/>
    <mergeCell ref="E14:G14"/>
    <mergeCell ref="E15:G15"/>
    <mergeCell ref="E16:G16"/>
    <mergeCell ref="E17:G17"/>
    <mergeCell ref="A5:A8"/>
    <mergeCell ref="B5:D5"/>
    <mergeCell ref="E5:G8"/>
    <mergeCell ref="H5:H8"/>
    <mergeCell ref="I5:I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ageMargins left="0.7" right="0.7" top="0.7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sqref="A1:XFD1048576"/>
    </sheetView>
  </sheetViews>
  <sheetFormatPr defaultRowHeight="12.75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51" t="s">
        <v>3</v>
      </c>
      <c r="F3" s="114"/>
      <c r="G3" s="114"/>
      <c r="H3" s="116">
        <v>44655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/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132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80" t="s">
        <v>41</v>
      </c>
      <c r="K7" s="80" t="s">
        <v>42</v>
      </c>
      <c r="L7" s="41" t="s">
        <v>43</v>
      </c>
      <c r="M7" s="102"/>
    </row>
    <row r="8" spans="1:14" x14ac:dyDescent="0.2">
      <c r="A8" s="103"/>
      <c r="B8" s="42">
        <v>20</v>
      </c>
      <c r="C8" s="43" t="s">
        <v>130</v>
      </c>
      <c r="D8" s="44" t="s">
        <v>131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>
        <v>44801</v>
      </c>
      <c r="C9" s="47">
        <v>41796</v>
      </c>
      <c r="D9" s="63">
        <v>52700</v>
      </c>
      <c r="E9" s="150" t="s">
        <v>80</v>
      </c>
      <c r="F9" s="150"/>
      <c r="G9" s="150"/>
      <c r="H9" s="47"/>
      <c r="I9" s="47"/>
      <c r="J9" s="63">
        <v>56800</v>
      </c>
      <c r="K9" s="63">
        <v>56800</v>
      </c>
      <c r="L9" s="63">
        <v>56800</v>
      </c>
      <c r="M9" s="47">
        <v>1</v>
      </c>
    </row>
    <row r="10" spans="1:14" x14ac:dyDescent="0.2">
      <c r="A10" s="47">
        <v>2</v>
      </c>
      <c r="B10" s="47">
        <v>5841</v>
      </c>
      <c r="C10" s="47">
        <v>5753</v>
      </c>
      <c r="D10" s="47">
        <v>7000</v>
      </c>
      <c r="E10" s="118" t="s">
        <v>81</v>
      </c>
      <c r="F10" s="119"/>
      <c r="G10" s="120"/>
      <c r="H10" s="47"/>
      <c r="I10" s="47"/>
      <c r="J10" s="47">
        <v>7000</v>
      </c>
      <c r="K10" s="47">
        <v>7000</v>
      </c>
      <c r="L10" s="47">
        <v>7000</v>
      </c>
      <c r="M10" s="47">
        <v>2</v>
      </c>
    </row>
    <row r="11" spans="1:14" x14ac:dyDescent="0.2">
      <c r="A11" s="47">
        <v>3</v>
      </c>
      <c r="B11" s="47">
        <v>1101</v>
      </c>
      <c r="C11" s="47"/>
      <c r="D11" s="47">
        <v>3500</v>
      </c>
      <c r="E11" s="118" t="s">
        <v>82</v>
      </c>
      <c r="F11" s="119"/>
      <c r="G11" s="120"/>
      <c r="H11" s="47"/>
      <c r="I11" s="47"/>
      <c r="J11" s="47">
        <v>1200</v>
      </c>
      <c r="K11" s="47">
        <v>1200</v>
      </c>
      <c r="L11" s="47">
        <v>1200</v>
      </c>
      <c r="M11" s="47">
        <v>3</v>
      </c>
      <c r="N11" s="3" t="s">
        <v>83</v>
      </c>
    </row>
    <row r="12" spans="1:14" x14ac:dyDescent="0.2">
      <c r="A12" s="47">
        <v>4</v>
      </c>
      <c r="B12" s="47">
        <v>513</v>
      </c>
      <c r="C12" s="47">
        <v>593</v>
      </c>
      <c r="D12" s="47">
        <v>800</v>
      </c>
      <c r="E12" s="118" t="s">
        <v>84</v>
      </c>
      <c r="F12" s="119"/>
      <c r="G12" s="120"/>
      <c r="H12" s="47"/>
      <c r="I12" s="47"/>
      <c r="J12" s="47">
        <v>900</v>
      </c>
      <c r="K12" s="47">
        <v>900</v>
      </c>
      <c r="L12" s="47">
        <v>900</v>
      </c>
      <c r="M12" s="47">
        <v>4</v>
      </c>
    </row>
    <row r="13" spans="1:14" x14ac:dyDescent="0.2">
      <c r="A13" s="47">
        <v>5</v>
      </c>
      <c r="B13" s="47">
        <v>1370</v>
      </c>
      <c r="C13" s="47">
        <v>1314</v>
      </c>
      <c r="D13" s="47">
        <v>1400</v>
      </c>
      <c r="E13" s="118" t="s">
        <v>85</v>
      </c>
      <c r="F13" s="119"/>
      <c r="G13" s="120"/>
      <c r="H13" s="47"/>
      <c r="I13" s="47"/>
      <c r="J13" s="47">
        <v>1500</v>
      </c>
      <c r="K13" s="47">
        <v>1500</v>
      </c>
      <c r="L13" s="47">
        <v>1500</v>
      </c>
      <c r="M13" s="47">
        <v>5</v>
      </c>
    </row>
    <row r="14" spans="1:14" x14ac:dyDescent="0.2">
      <c r="A14" s="47">
        <v>6</v>
      </c>
      <c r="B14" s="47">
        <v>12009</v>
      </c>
      <c r="C14" s="47">
        <v>13756</v>
      </c>
      <c r="D14" s="47">
        <v>16500</v>
      </c>
      <c r="E14" s="118" t="s">
        <v>86</v>
      </c>
      <c r="F14" s="119"/>
      <c r="G14" s="120"/>
      <c r="H14" s="47"/>
      <c r="I14" s="47"/>
      <c r="J14" s="47">
        <v>16500</v>
      </c>
      <c r="K14" s="47">
        <v>16500</v>
      </c>
      <c r="L14" s="47">
        <v>16500</v>
      </c>
      <c r="M14" s="47">
        <v>6</v>
      </c>
    </row>
    <row r="15" spans="1:14" x14ac:dyDescent="0.2">
      <c r="A15" s="47">
        <v>7</v>
      </c>
      <c r="B15" s="47">
        <v>6940</v>
      </c>
      <c r="C15" s="47">
        <v>9589</v>
      </c>
      <c r="D15" s="47">
        <v>12000</v>
      </c>
      <c r="E15" s="118" t="s">
        <v>87</v>
      </c>
      <c r="F15" s="119"/>
      <c r="G15" s="120"/>
      <c r="H15" s="47"/>
      <c r="I15" s="47"/>
      <c r="J15" s="47">
        <v>9000</v>
      </c>
      <c r="K15" s="47">
        <v>9000</v>
      </c>
      <c r="L15" s="47">
        <v>9000</v>
      </c>
      <c r="M15" s="47">
        <v>7</v>
      </c>
    </row>
    <row r="16" spans="1:14" x14ac:dyDescent="0.2">
      <c r="A16" s="47">
        <v>8</v>
      </c>
      <c r="B16" s="47">
        <v>3508</v>
      </c>
      <c r="C16" s="47">
        <v>3508</v>
      </c>
      <c r="D16" s="47">
        <v>4000</v>
      </c>
      <c r="E16" s="118" t="s">
        <v>88</v>
      </c>
      <c r="F16" s="119"/>
      <c r="G16" s="120"/>
      <c r="H16" s="47"/>
      <c r="I16" s="47"/>
      <c r="J16" s="47">
        <v>5000</v>
      </c>
      <c r="K16" s="47">
        <v>5000</v>
      </c>
      <c r="L16" s="47">
        <v>5000</v>
      </c>
      <c r="M16" s="47">
        <v>8</v>
      </c>
    </row>
    <row r="17" spans="1:14" x14ac:dyDescent="0.2">
      <c r="A17" s="47">
        <v>9</v>
      </c>
      <c r="B17" s="47">
        <v>6295</v>
      </c>
      <c r="C17" s="47">
        <v>17043</v>
      </c>
      <c r="D17" s="47">
        <v>12000</v>
      </c>
      <c r="E17" s="118" t="s">
        <v>89</v>
      </c>
      <c r="F17" s="119"/>
      <c r="G17" s="120"/>
      <c r="H17" s="47"/>
      <c r="I17" s="47"/>
      <c r="J17" s="47">
        <v>10000</v>
      </c>
      <c r="K17" s="47">
        <v>10000</v>
      </c>
      <c r="L17" s="47">
        <v>10000</v>
      </c>
      <c r="M17" s="47">
        <v>9</v>
      </c>
      <c r="N17" s="3" t="s">
        <v>83</v>
      </c>
    </row>
    <row r="18" spans="1:14" x14ac:dyDescent="0.2">
      <c r="A18" s="47">
        <v>10</v>
      </c>
      <c r="B18" s="47">
        <v>3882</v>
      </c>
      <c r="C18" s="47">
        <v>1188</v>
      </c>
      <c r="D18" s="47">
        <v>8000</v>
      </c>
      <c r="E18" s="118" t="s">
        <v>90</v>
      </c>
      <c r="F18" s="119"/>
      <c r="G18" s="120"/>
      <c r="H18" s="47"/>
      <c r="I18" s="47"/>
      <c r="J18" s="47">
        <v>4000</v>
      </c>
      <c r="K18" s="47">
        <v>4000</v>
      </c>
      <c r="L18" s="47">
        <v>4000</v>
      </c>
      <c r="M18" s="47">
        <v>10</v>
      </c>
    </row>
    <row r="19" spans="1:14" x14ac:dyDescent="0.2">
      <c r="A19" s="47">
        <v>11</v>
      </c>
      <c r="B19" s="47">
        <v>4168</v>
      </c>
      <c r="C19" s="47">
        <v>4645</v>
      </c>
      <c r="D19" s="47">
        <v>7000</v>
      </c>
      <c r="E19" s="118" t="s">
        <v>91</v>
      </c>
      <c r="F19" s="119"/>
      <c r="G19" s="120"/>
      <c r="H19" s="47"/>
      <c r="I19" s="47"/>
      <c r="J19" s="47">
        <v>3000</v>
      </c>
      <c r="K19" s="47">
        <v>3000</v>
      </c>
      <c r="L19" s="47">
        <v>3000</v>
      </c>
      <c r="M19" s="47">
        <v>11</v>
      </c>
    </row>
    <row r="20" spans="1:14" x14ac:dyDescent="0.2">
      <c r="A20" s="47">
        <v>12</v>
      </c>
      <c r="B20" s="47">
        <v>6524</v>
      </c>
      <c r="C20" s="47">
        <v>2595</v>
      </c>
      <c r="D20" s="47">
        <v>6000</v>
      </c>
      <c r="E20" s="118" t="s">
        <v>92</v>
      </c>
      <c r="F20" s="119"/>
      <c r="G20" s="120"/>
      <c r="H20" s="47"/>
      <c r="I20" s="47"/>
      <c r="J20" s="47">
        <v>3500</v>
      </c>
      <c r="K20" s="47">
        <v>3500</v>
      </c>
      <c r="L20" s="47">
        <v>3500</v>
      </c>
      <c r="M20" s="47">
        <v>12</v>
      </c>
    </row>
    <row r="21" spans="1:14" x14ac:dyDescent="0.2">
      <c r="A21" s="47">
        <v>13</v>
      </c>
      <c r="B21" s="47">
        <v>5918</v>
      </c>
      <c r="C21" s="47">
        <v>6651</v>
      </c>
      <c r="D21" s="47">
        <v>8000</v>
      </c>
      <c r="E21" s="118" t="s">
        <v>93</v>
      </c>
      <c r="F21" s="119"/>
      <c r="G21" s="120"/>
      <c r="H21" s="47"/>
      <c r="I21" s="47"/>
      <c r="J21" s="47">
        <v>6500</v>
      </c>
      <c r="K21" s="47">
        <v>6500</v>
      </c>
      <c r="L21" s="47">
        <v>6500</v>
      </c>
      <c r="M21" s="47">
        <v>13</v>
      </c>
      <c r="N21" s="3" t="s">
        <v>83</v>
      </c>
    </row>
    <row r="22" spans="1:14" x14ac:dyDescent="0.2">
      <c r="A22" s="47">
        <v>14</v>
      </c>
      <c r="B22" s="47">
        <v>7644</v>
      </c>
      <c r="C22" s="47">
        <v>5792</v>
      </c>
      <c r="D22" s="47">
        <v>12000</v>
      </c>
      <c r="E22" s="118" t="s">
        <v>94</v>
      </c>
      <c r="F22" s="119"/>
      <c r="G22" s="120"/>
      <c r="H22" s="47"/>
      <c r="I22" s="47"/>
      <c r="J22" s="47">
        <v>13000</v>
      </c>
      <c r="K22" s="47">
        <v>13000</v>
      </c>
      <c r="L22" s="47">
        <v>13000</v>
      </c>
      <c r="M22" s="47">
        <v>14</v>
      </c>
    </row>
    <row r="23" spans="1:14" x14ac:dyDescent="0.2">
      <c r="A23" s="47">
        <v>15</v>
      </c>
      <c r="B23" s="47">
        <v>13000</v>
      </c>
      <c r="C23" s="47">
        <v>9369</v>
      </c>
      <c r="D23" s="47">
        <v>11000</v>
      </c>
      <c r="E23" s="118" t="s">
        <v>95</v>
      </c>
      <c r="F23" s="119"/>
      <c r="G23" s="120"/>
      <c r="H23" s="47"/>
      <c r="I23" s="47"/>
      <c r="J23" s="47">
        <v>12000</v>
      </c>
      <c r="K23" s="47">
        <v>12000</v>
      </c>
      <c r="L23" s="47">
        <v>12000</v>
      </c>
      <c r="M23" s="47">
        <v>15</v>
      </c>
    </row>
    <row r="24" spans="1:14" x14ac:dyDescent="0.2">
      <c r="A24" s="47">
        <v>16</v>
      </c>
      <c r="B24" s="47">
        <v>0</v>
      </c>
      <c r="C24" s="47"/>
      <c r="D24" s="47">
        <v>0</v>
      </c>
      <c r="E24" s="118" t="s">
        <v>96</v>
      </c>
      <c r="F24" s="119"/>
      <c r="G24" s="120"/>
      <c r="H24" s="47"/>
      <c r="I24" s="47"/>
      <c r="J24" s="47">
        <v>0</v>
      </c>
      <c r="K24" s="47">
        <v>0</v>
      </c>
      <c r="L24" s="47">
        <v>0</v>
      </c>
      <c r="M24" s="47">
        <v>16</v>
      </c>
    </row>
    <row r="25" spans="1:14" x14ac:dyDescent="0.2">
      <c r="A25" s="47">
        <v>17</v>
      </c>
      <c r="B25" s="47">
        <v>4315</v>
      </c>
      <c r="C25" s="47">
        <v>5223</v>
      </c>
      <c r="D25" s="47">
        <v>5500</v>
      </c>
      <c r="E25" s="118" t="s">
        <v>136</v>
      </c>
      <c r="F25" s="119"/>
      <c r="G25" s="120"/>
      <c r="H25" s="47"/>
      <c r="I25" s="47"/>
      <c r="J25" s="47">
        <v>0</v>
      </c>
      <c r="K25" s="47">
        <v>0</v>
      </c>
      <c r="L25" s="47">
        <v>0</v>
      </c>
      <c r="M25" s="47">
        <v>17</v>
      </c>
    </row>
    <row r="26" spans="1:14" x14ac:dyDescent="0.2">
      <c r="A26" s="47">
        <v>18</v>
      </c>
      <c r="B26" s="47"/>
      <c r="C26" s="47"/>
      <c r="D26" s="47"/>
      <c r="E26" s="118" t="s">
        <v>137</v>
      </c>
      <c r="F26" s="119"/>
      <c r="G26" s="120"/>
      <c r="H26" s="47"/>
      <c r="I26" s="47"/>
      <c r="J26" s="47">
        <v>200</v>
      </c>
      <c r="K26" s="47">
        <v>200</v>
      </c>
      <c r="L26" s="47">
        <v>200</v>
      </c>
      <c r="M26" s="47">
        <v>18</v>
      </c>
    </row>
    <row r="27" spans="1:14" x14ac:dyDescent="0.2">
      <c r="A27" s="47">
        <v>19</v>
      </c>
      <c r="B27" s="47"/>
      <c r="C27" s="47"/>
      <c r="D27" s="64"/>
      <c r="E27" s="118" t="s">
        <v>147</v>
      </c>
      <c r="F27" s="119"/>
      <c r="G27" s="120"/>
      <c r="H27" s="47"/>
      <c r="I27" s="47"/>
      <c r="J27" s="64">
        <v>8700</v>
      </c>
      <c r="K27" s="64">
        <v>8700</v>
      </c>
      <c r="L27" s="64">
        <v>8700</v>
      </c>
      <c r="M27" s="47">
        <v>19</v>
      </c>
    </row>
    <row r="28" spans="1:14" x14ac:dyDescent="0.2">
      <c r="A28" s="47">
        <v>20</v>
      </c>
      <c r="B28" s="47"/>
      <c r="C28" s="47"/>
      <c r="D28" s="47"/>
      <c r="E28" s="118" t="s">
        <v>139</v>
      </c>
      <c r="F28" s="119"/>
      <c r="G28" s="120"/>
      <c r="H28" s="47"/>
      <c r="I28" s="47"/>
      <c r="J28" s="47">
        <v>800</v>
      </c>
      <c r="K28" s="47">
        <v>800</v>
      </c>
      <c r="L28" s="47">
        <v>800</v>
      </c>
      <c r="M28" s="47">
        <v>20</v>
      </c>
    </row>
    <row r="29" spans="1:14" x14ac:dyDescent="0.2">
      <c r="A29" s="47">
        <v>21</v>
      </c>
      <c r="B29" s="47"/>
      <c r="C29" s="47">
        <v>110</v>
      </c>
      <c r="D29" s="47"/>
      <c r="E29" s="118" t="s">
        <v>146</v>
      </c>
      <c r="F29" s="119"/>
      <c r="G29" s="120"/>
      <c r="H29" s="47"/>
      <c r="I29" s="47"/>
      <c r="J29" s="47">
        <v>500</v>
      </c>
      <c r="K29" s="47">
        <v>500</v>
      </c>
      <c r="L29" s="47">
        <v>500</v>
      </c>
      <c r="M29" s="47">
        <v>21</v>
      </c>
    </row>
    <row r="30" spans="1:14" x14ac:dyDescent="0.2">
      <c r="A30" s="47">
        <v>22</v>
      </c>
      <c r="B30" s="47"/>
      <c r="C30" s="47"/>
      <c r="D30" s="47"/>
      <c r="E30" s="118" t="s">
        <v>140</v>
      </c>
      <c r="F30" s="119"/>
      <c r="G30" s="120"/>
      <c r="H30" s="47"/>
      <c r="I30" s="47"/>
      <c r="J30" s="47">
        <v>750</v>
      </c>
      <c r="K30" s="47">
        <v>750</v>
      </c>
      <c r="L30" s="47">
        <v>750</v>
      </c>
      <c r="M30" s="47">
        <v>22</v>
      </c>
    </row>
    <row r="31" spans="1:14" x14ac:dyDescent="0.2">
      <c r="A31" s="47">
        <v>23</v>
      </c>
      <c r="B31" s="47"/>
      <c r="C31" s="47"/>
      <c r="D31" s="47"/>
      <c r="E31" s="118" t="s">
        <v>141</v>
      </c>
      <c r="F31" s="119"/>
      <c r="G31" s="120"/>
      <c r="H31" s="47"/>
      <c r="I31" s="47"/>
      <c r="J31" s="47">
        <v>450</v>
      </c>
      <c r="K31" s="47">
        <v>450</v>
      </c>
      <c r="L31" s="47">
        <v>450</v>
      </c>
      <c r="M31" s="47">
        <v>23</v>
      </c>
    </row>
    <row r="32" spans="1:14" x14ac:dyDescent="0.2">
      <c r="A32" s="47">
        <v>24</v>
      </c>
      <c r="B32" s="47">
        <v>2598</v>
      </c>
      <c r="C32" s="47"/>
      <c r="D32" s="47">
        <v>7000</v>
      </c>
      <c r="E32" s="118" t="s">
        <v>142</v>
      </c>
      <c r="F32" s="119"/>
      <c r="G32" s="120"/>
      <c r="H32" s="47"/>
      <c r="I32" s="47"/>
      <c r="J32" s="47">
        <v>5000</v>
      </c>
      <c r="K32" s="47">
        <v>5000</v>
      </c>
      <c r="L32" s="47">
        <v>5000</v>
      </c>
      <c r="M32" s="47">
        <v>24</v>
      </c>
    </row>
    <row r="33" spans="1:13" x14ac:dyDescent="0.2">
      <c r="A33" s="47">
        <v>25</v>
      </c>
      <c r="B33" s="47">
        <v>71</v>
      </c>
      <c r="C33" s="47"/>
      <c r="D33" s="64">
        <v>250</v>
      </c>
      <c r="E33" s="118" t="s">
        <v>143</v>
      </c>
      <c r="F33" s="119"/>
      <c r="G33" s="120"/>
      <c r="H33" s="47"/>
      <c r="I33" s="47"/>
      <c r="J33" s="64">
        <v>250</v>
      </c>
      <c r="K33" s="64">
        <v>250</v>
      </c>
      <c r="L33" s="64">
        <v>250</v>
      </c>
      <c r="M33" s="47">
        <v>25</v>
      </c>
    </row>
    <row r="34" spans="1:13" x14ac:dyDescent="0.2">
      <c r="A34" s="47">
        <v>26</v>
      </c>
      <c r="B34" s="47"/>
      <c r="C34" s="47"/>
      <c r="D34" s="47">
        <v>100</v>
      </c>
      <c r="E34" s="118" t="s">
        <v>144</v>
      </c>
      <c r="F34" s="119"/>
      <c r="G34" s="120"/>
      <c r="H34" s="47"/>
      <c r="I34" s="47"/>
      <c r="J34" s="47">
        <v>100</v>
      </c>
      <c r="K34" s="47">
        <v>100</v>
      </c>
      <c r="L34" s="47">
        <v>100</v>
      </c>
      <c r="M34" s="47">
        <v>26</v>
      </c>
    </row>
    <row r="35" spans="1:13" x14ac:dyDescent="0.2">
      <c r="A35" s="47">
        <v>27</v>
      </c>
      <c r="B35" s="47">
        <v>431</v>
      </c>
      <c r="C35" s="47"/>
      <c r="D35" s="47">
        <v>1000</v>
      </c>
      <c r="E35" s="118" t="s">
        <v>145</v>
      </c>
      <c r="F35" s="119"/>
      <c r="G35" s="120"/>
      <c r="H35" s="47"/>
      <c r="I35" s="47"/>
      <c r="J35" s="47">
        <v>1000</v>
      </c>
      <c r="K35" s="47">
        <v>1000</v>
      </c>
      <c r="L35" s="47">
        <v>1000</v>
      </c>
      <c r="M35" s="47">
        <v>27</v>
      </c>
    </row>
    <row r="36" spans="1:13" x14ac:dyDescent="0.2">
      <c r="A36" s="47">
        <v>28</v>
      </c>
      <c r="B36" s="47">
        <v>568</v>
      </c>
      <c r="C36" s="47">
        <v>160</v>
      </c>
      <c r="D36" s="47">
        <v>500</v>
      </c>
      <c r="E36" s="118" t="s">
        <v>134</v>
      </c>
      <c r="F36" s="119"/>
      <c r="G36" s="120"/>
      <c r="H36" s="47"/>
      <c r="I36" s="47"/>
      <c r="J36" s="47">
        <v>500</v>
      </c>
      <c r="K36" s="47">
        <v>500</v>
      </c>
      <c r="L36" s="47">
        <v>500</v>
      </c>
      <c r="M36" s="47">
        <v>28</v>
      </c>
    </row>
    <row r="37" spans="1:13" x14ac:dyDescent="0.2">
      <c r="A37" s="47">
        <v>29</v>
      </c>
      <c r="B37" s="47">
        <v>989</v>
      </c>
      <c r="C37" s="47"/>
      <c r="D37" s="47">
        <v>500</v>
      </c>
      <c r="E37" s="118" t="s">
        <v>135</v>
      </c>
      <c r="F37" s="119"/>
      <c r="G37" s="120"/>
      <c r="H37" s="47"/>
      <c r="I37" s="47"/>
      <c r="J37" s="47">
        <v>800</v>
      </c>
      <c r="K37" s="47">
        <v>800</v>
      </c>
      <c r="L37" s="47">
        <v>800</v>
      </c>
      <c r="M37" s="47">
        <v>29</v>
      </c>
    </row>
    <row r="38" spans="1:13" x14ac:dyDescent="0.2">
      <c r="A38" s="47">
        <v>30</v>
      </c>
      <c r="B38" s="47"/>
      <c r="C38" s="47"/>
      <c r="D38" s="47"/>
      <c r="E38" s="118">
        <v>30</v>
      </c>
      <c r="F38" s="119"/>
      <c r="G38" s="120"/>
      <c r="H38" s="47"/>
      <c r="I38" s="47"/>
      <c r="J38" s="47"/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3"/>
      <c r="E39" s="121" t="s">
        <v>97</v>
      </c>
      <c r="F39" s="122"/>
      <c r="G39" s="123"/>
      <c r="H39" s="47"/>
      <c r="I39" s="47"/>
      <c r="J39" s="53"/>
      <c r="K39" s="53"/>
      <c r="L39" s="53"/>
      <c r="M39" s="47">
        <v>31</v>
      </c>
    </row>
    <row r="40" spans="1:13" ht="13.5" thickBot="1" x14ac:dyDescent="0.25">
      <c r="A40" s="54">
        <v>32</v>
      </c>
      <c r="B40" s="55"/>
      <c r="C40" s="55"/>
      <c r="D40" s="54"/>
      <c r="E40" s="124" t="s">
        <v>98</v>
      </c>
      <c r="F40" s="125"/>
      <c r="G40" s="126"/>
      <c r="H40" s="54"/>
      <c r="I40" s="54"/>
      <c r="J40" s="54"/>
      <c r="K40" s="54"/>
      <c r="L40" s="54"/>
      <c r="M40" s="54">
        <v>32</v>
      </c>
    </row>
    <row r="41" spans="1:13" s="35" customFormat="1" ht="13.5" thickBot="1" x14ac:dyDescent="0.25">
      <c r="A41" s="58">
        <v>33</v>
      </c>
      <c r="B41" s="59">
        <f>SUM(B9:B40)</f>
        <v>132486</v>
      </c>
      <c r="C41" s="59">
        <f>SUM(C9:C40)</f>
        <v>129085</v>
      </c>
      <c r="D41" s="59">
        <f>SUM(D9:D40)</f>
        <v>176750</v>
      </c>
      <c r="E41" s="117" t="s">
        <v>99</v>
      </c>
      <c r="F41" s="117"/>
      <c r="G41" s="117"/>
      <c r="H41" s="59"/>
      <c r="I41" s="59"/>
      <c r="J41" s="65">
        <f>SUM(J9:J40)</f>
        <v>168950</v>
      </c>
      <c r="K41" s="66">
        <f>SUM(K9:K40)</f>
        <v>168950</v>
      </c>
      <c r="L41" s="66">
        <f>SUM(L9:L40)</f>
        <v>168950</v>
      </c>
      <c r="M41" s="60">
        <v>33</v>
      </c>
    </row>
    <row r="42" spans="1:13" x14ac:dyDescent="0.2">
      <c r="B42" s="62" t="s">
        <v>78</v>
      </c>
    </row>
    <row r="43" spans="1:13" x14ac:dyDescent="0.2">
      <c r="L43" s="35" t="s">
        <v>100</v>
      </c>
    </row>
  </sheetData>
  <mergeCells count="53">
    <mergeCell ref="E37:G37"/>
    <mergeCell ref="E38:G38"/>
    <mergeCell ref="E39:G39"/>
    <mergeCell ref="E40:G40"/>
    <mergeCell ref="E41:G41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M5:M8"/>
    <mergeCell ref="B6:C6"/>
    <mergeCell ref="E9:G9"/>
    <mergeCell ref="E10:G10"/>
    <mergeCell ref="E11:G11"/>
    <mergeCell ref="I5:I8"/>
    <mergeCell ref="J5:L6"/>
    <mergeCell ref="E12:G12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2"/>
  <sheetViews>
    <sheetView zoomScaleNormal="100" workbookViewId="0">
      <selection sqref="A1:XFD1048576"/>
    </sheetView>
  </sheetViews>
  <sheetFormatPr defaultRowHeight="12.75" zeroHeight="1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4" width="8.28515625" style="3" customWidth="1"/>
    <col min="15" max="15" width="0.140625" style="3" customWidth="1"/>
    <col min="16" max="16384" width="9.140625" style="3"/>
  </cols>
  <sheetData>
    <row r="1" spans="1:14" ht="15.75" x14ac:dyDescent="0.25">
      <c r="B1" s="114"/>
      <c r="C1" s="114"/>
      <c r="D1" s="114"/>
      <c r="E1" s="148" t="s">
        <v>32</v>
      </c>
      <c r="F1" s="149"/>
      <c r="G1" s="149"/>
      <c r="H1" s="114"/>
      <c r="I1" s="114"/>
      <c r="J1" s="114"/>
      <c r="K1" s="114"/>
      <c r="L1" s="114"/>
      <c r="M1" s="114"/>
    </row>
    <row r="2" spans="1:14" x14ac:dyDescent="0.2">
      <c r="B2" s="145" t="s">
        <v>0</v>
      </c>
      <c r="C2" s="146"/>
      <c r="D2" s="146"/>
      <c r="E2" s="114"/>
      <c r="F2" s="114"/>
      <c r="G2" s="114"/>
      <c r="H2" s="114"/>
      <c r="I2" s="114"/>
      <c r="J2" s="114"/>
      <c r="K2" s="114"/>
      <c r="L2" s="114"/>
      <c r="M2" s="114"/>
    </row>
    <row r="3" spans="1:14" x14ac:dyDescent="0.2">
      <c r="B3" s="145" t="s">
        <v>33</v>
      </c>
      <c r="C3" s="146"/>
      <c r="D3" s="146"/>
      <c r="E3" s="151" t="s">
        <v>3</v>
      </c>
      <c r="F3" s="114"/>
      <c r="G3" s="114"/>
      <c r="H3" s="116">
        <v>44655</v>
      </c>
      <c r="I3" s="114"/>
      <c r="J3" s="114"/>
      <c r="K3" s="114"/>
      <c r="L3" s="114"/>
      <c r="M3" s="114"/>
    </row>
    <row r="4" spans="1:14" ht="18" x14ac:dyDescent="0.25">
      <c r="B4" s="114"/>
      <c r="C4" s="114"/>
      <c r="D4" s="114"/>
      <c r="E4" s="147"/>
      <c r="F4" s="147"/>
      <c r="G4" s="147"/>
      <c r="H4" s="114"/>
      <c r="I4" s="114"/>
      <c r="J4" s="114"/>
      <c r="K4" s="114"/>
      <c r="L4" s="114"/>
      <c r="M4" s="114"/>
    </row>
    <row r="5" spans="1:14" x14ac:dyDescent="0.2">
      <c r="A5" s="101"/>
      <c r="B5" s="135" t="s">
        <v>7</v>
      </c>
      <c r="C5" s="135"/>
      <c r="D5" s="136"/>
      <c r="E5" s="137" t="s">
        <v>34</v>
      </c>
      <c r="F5" s="132"/>
      <c r="G5" s="138"/>
      <c r="H5" s="142" t="s">
        <v>35</v>
      </c>
      <c r="I5" s="144" t="s">
        <v>36</v>
      </c>
      <c r="J5" s="131" t="s">
        <v>168</v>
      </c>
      <c r="K5" s="132"/>
      <c r="L5" s="132"/>
      <c r="M5" s="101"/>
    </row>
    <row r="6" spans="1:14" x14ac:dyDescent="0.2">
      <c r="A6" s="102"/>
      <c r="B6" s="114" t="s">
        <v>9</v>
      </c>
      <c r="C6" s="114"/>
      <c r="D6" s="36" t="s">
        <v>37</v>
      </c>
      <c r="E6" s="139"/>
      <c r="F6" s="140"/>
      <c r="G6" s="141"/>
      <c r="H6" s="143"/>
      <c r="I6" s="102"/>
      <c r="J6" s="133"/>
      <c r="K6" s="134"/>
      <c r="L6" s="134"/>
      <c r="M6" s="102"/>
    </row>
    <row r="7" spans="1:14" x14ac:dyDescent="0.2">
      <c r="A7" s="102"/>
      <c r="B7" s="37" t="s">
        <v>38</v>
      </c>
      <c r="C7" s="38" t="s">
        <v>39</v>
      </c>
      <c r="D7" s="39" t="s">
        <v>40</v>
      </c>
      <c r="E7" s="139"/>
      <c r="F7" s="140"/>
      <c r="G7" s="141"/>
      <c r="H7" s="143"/>
      <c r="I7" s="102"/>
      <c r="J7" s="80" t="s">
        <v>41</v>
      </c>
      <c r="K7" s="80" t="s">
        <v>42</v>
      </c>
      <c r="L7" s="41" t="s">
        <v>43</v>
      </c>
      <c r="M7" s="102"/>
    </row>
    <row r="8" spans="1:14" x14ac:dyDescent="0.2">
      <c r="A8" s="103"/>
      <c r="B8" s="42" t="s">
        <v>133</v>
      </c>
      <c r="C8" s="43" t="s">
        <v>127</v>
      </c>
      <c r="D8" s="44" t="s">
        <v>128</v>
      </c>
      <c r="E8" s="139"/>
      <c r="F8" s="140"/>
      <c r="G8" s="141"/>
      <c r="H8" s="143"/>
      <c r="I8" s="102"/>
      <c r="J8" s="45" t="s">
        <v>44</v>
      </c>
      <c r="K8" s="45" t="s">
        <v>45</v>
      </c>
      <c r="L8" s="46" t="s">
        <v>46</v>
      </c>
      <c r="M8" s="103"/>
    </row>
    <row r="9" spans="1:14" x14ac:dyDescent="0.2">
      <c r="A9" s="47">
        <v>1</v>
      </c>
      <c r="B9" s="47"/>
      <c r="C9" s="47"/>
      <c r="D9" s="47"/>
      <c r="E9" s="150" t="s">
        <v>102</v>
      </c>
      <c r="F9" s="150"/>
      <c r="G9" s="150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/>
      <c r="C10" s="47"/>
      <c r="D10" s="47">
        <v>0</v>
      </c>
      <c r="E10" s="118" t="s">
        <v>103</v>
      </c>
      <c r="F10" s="119"/>
      <c r="G10" s="120"/>
      <c r="H10" s="47"/>
      <c r="I10" s="47"/>
      <c r="J10" s="47">
        <v>0</v>
      </c>
      <c r="K10" s="47">
        <v>0</v>
      </c>
      <c r="L10" s="47">
        <v>0</v>
      </c>
      <c r="M10" s="47">
        <v>2</v>
      </c>
    </row>
    <row r="11" spans="1:14" x14ac:dyDescent="0.2">
      <c r="A11" s="47">
        <v>3</v>
      </c>
      <c r="B11" s="47">
        <v>6395</v>
      </c>
      <c r="C11" s="47">
        <v>5178</v>
      </c>
      <c r="D11" s="67">
        <v>6000</v>
      </c>
      <c r="E11" s="118" t="s">
        <v>104</v>
      </c>
      <c r="F11" s="119"/>
      <c r="G11" s="120"/>
      <c r="H11" s="47"/>
      <c r="I11" s="47"/>
      <c r="J11" s="67">
        <v>8000</v>
      </c>
      <c r="K11" s="67">
        <v>8000</v>
      </c>
      <c r="L11" s="67">
        <v>8000</v>
      </c>
      <c r="M11" s="47">
        <v>3</v>
      </c>
      <c r="N11" s="68"/>
    </row>
    <row r="12" spans="1:14" x14ac:dyDescent="0.2">
      <c r="A12" s="47">
        <v>4</v>
      </c>
      <c r="B12" s="47">
        <v>0</v>
      </c>
      <c r="C12" s="47"/>
      <c r="D12" s="47"/>
      <c r="E12" s="118" t="s">
        <v>105</v>
      </c>
      <c r="F12" s="119"/>
      <c r="G12" s="120"/>
      <c r="H12" s="47"/>
      <c r="I12" s="47"/>
      <c r="J12" s="67">
        <v>0</v>
      </c>
      <c r="K12" s="67">
        <v>0</v>
      </c>
      <c r="L12" s="67">
        <v>0</v>
      </c>
      <c r="M12" s="47">
        <v>4</v>
      </c>
    </row>
    <row r="13" spans="1:14" x14ac:dyDescent="0.2">
      <c r="A13" s="47">
        <v>5</v>
      </c>
      <c r="B13" s="47">
        <v>239</v>
      </c>
      <c r="C13" s="47">
        <v>8845</v>
      </c>
      <c r="D13" s="67">
        <v>20000</v>
      </c>
      <c r="E13" s="118" t="s">
        <v>106</v>
      </c>
      <c r="F13" s="119"/>
      <c r="G13" s="120"/>
      <c r="H13" s="47"/>
      <c r="I13" s="47"/>
      <c r="J13" s="67">
        <v>145000</v>
      </c>
      <c r="K13" s="67">
        <v>145000</v>
      </c>
      <c r="L13" s="67">
        <v>145000</v>
      </c>
      <c r="M13" s="47">
        <v>5</v>
      </c>
    </row>
    <row r="14" spans="1:14" x14ac:dyDescent="0.2">
      <c r="A14" s="47">
        <v>6</v>
      </c>
      <c r="B14" s="47">
        <v>0</v>
      </c>
      <c r="C14" s="47"/>
      <c r="E14" s="118" t="s">
        <v>107</v>
      </c>
      <c r="F14" s="119"/>
      <c r="G14" s="120"/>
      <c r="H14" s="47"/>
      <c r="I14" s="47"/>
      <c r="J14" s="72"/>
      <c r="K14" s="72"/>
      <c r="L14" s="72"/>
      <c r="M14" s="47">
        <v>6</v>
      </c>
      <c r="N14" s="69"/>
    </row>
    <row r="15" spans="1:14" x14ac:dyDescent="0.2">
      <c r="A15" s="47">
        <v>7</v>
      </c>
      <c r="B15" s="47">
        <v>9477</v>
      </c>
      <c r="D15" s="67">
        <v>67380</v>
      </c>
      <c r="E15" s="70" t="s">
        <v>108</v>
      </c>
      <c r="H15" s="47"/>
      <c r="I15" s="47"/>
      <c r="J15" s="67">
        <v>15000</v>
      </c>
      <c r="K15" s="67">
        <v>15000</v>
      </c>
      <c r="L15" s="67">
        <v>15000</v>
      </c>
      <c r="M15" s="47">
        <v>7</v>
      </c>
      <c r="N15" s="68"/>
    </row>
    <row r="16" spans="1:14" x14ac:dyDescent="0.2">
      <c r="A16" s="47">
        <v>8</v>
      </c>
      <c r="B16" s="47"/>
      <c r="C16" s="47"/>
      <c r="D16" s="71">
        <v>2000</v>
      </c>
      <c r="E16" s="118" t="s">
        <v>109</v>
      </c>
      <c r="F16" s="119"/>
      <c r="G16" s="120"/>
      <c r="H16" s="47"/>
      <c r="I16" s="47"/>
      <c r="J16" s="67">
        <v>2000</v>
      </c>
      <c r="K16" s="67">
        <v>2000</v>
      </c>
      <c r="L16" s="67">
        <v>2000</v>
      </c>
      <c r="M16" s="47">
        <v>8</v>
      </c>
    </row>
    <row r="17" spans="1:14" x14ac:dyDescent="0.2">
      <c r="A17" s="47">
        <v>9</v>
      </c>
      <c r="B17" s="47">
        <v>3200</v>
      </c>
      <c r="C17" s="47"/>
      <c r="D17" s="67">
        <v>43000</v>
      </c>
      <c r="E17" s="118" t="s">
        <v>110</v>
      </c>
      <c r="F17" s="119"/>
      <c r="G17" s="120"/>
      <c r="H17" s="47"/>
      <c r="I17" s="47"/>
      <c r="J17" s="67">
        <v>89371</v>
      </c>
      <c r="K17" s="67">
        <v>89371</v>
      </c>
      <c r="L17" s="67">
        <v>89371</v>
      </c>
      <c r="M17" s="47">
        <v>9</v>
      </c>
      <c r="N17" s="68"/>
    </row>
    <row r="18" spans="1:14" x14ac:dyDescent="0.2">
      <c r="A18" s="47">
        <v>10</v>
      </c>
      <c r="B18" s="72"/>
      <c r="C18" s="72"/>
      <c r="D18" s="72"/>
      <c r="E18" s="118">
        <v>10</v>
      </c>
      <c r="F18" s="119"/>
      <c r="G18" s="120"/>
      <c r="H18" s="47"/>
      <c r="I18" s="47"/>
      <c r="J18" s="72"/>
      <c r="K18" s="72"/>
      <c r="L18" s="72"/>
      <c r="M18" s="47">
        <v>10</v>
      </c>
    </row>
    <row r="19" spans="1:14" x14ac:dyDescent="0.2">
      <c r="A19" s="47">
        <v>11</v>
      </c>
      <c r="B19" s="47"/>
      <c r="C19" s="47"/>
      <c r="D19" s="62"/>
      <c r="E19" s="118">
        <v>11</v>
      </c>
      <c r="F19" s="119"/>
      <c r="G19" s="120"/>
      <c r="H19" s="47"/>
      <c r="I19" s="47"/>
      <c r="J19" s="47"/>
      <c r="K19" s="72"/>
      <c r="L19" s="72"/>
      <c r="M19" s="47">
        <v>11</v>
      </c>
      <c r="N19" s="73"/>
    </row>
    <row r="20" spans="1:14" x14ac:dyDescent="0.2">
      <c r="A20" s="47">
        <v>12</v>
      </c>
      <c r="B20" s="51">
        <f>SUM(B9:B19)</f>
        <v>19311</v>
      </c>
      <c r="C20" s="51">
        <f>SUM(C9:C19)</f>
        <v>14023</v>
      </c>
      <c r="D20" s="74">
        <f>SUM(D10:D19)</f>
        <v>138380</v>
      </c>
      <c r="E20" s="118" t="s">
        <v>111</v>
      </c>
      <c r="F20" s="119"/>
      <c r="G20" s="120"/>
      <c r="H20" s="47"/>
      <c r="I20" s="47"/>
      <c r="J20" s="74">
        <f>SUM(J10:J19)</f>
        <v>259371</v>
      </c>
      <c r="K20" s="74">
        <f>SUM(K10:K19)</f>
        <v>259371</v>
      </c>
      <c r="L20" s="74">
        <f>SUM(L10:L19)</f>
        <v>259371</v>
      </c>
      <c r="M20" s="47">
        <v>12</v>
      </c>
    </row>
    <row r="21" spans="1:14" x14ac:dyDescent="0.2">
      <c r="A21" s="47">
        <v>13</v>
      </c>
      <c r="B21" s="47"/>
      <c r="C21" s="47"/>
      <c r="D21" s="47"/>
      <c r="E21" s="118">
        <v>13</v>
      </c>
      <c r="F21" s="119"/>
      <c r="G21" s="120"/>
      <c r="H21" s="47"/>
      <c r="I21" s="47"/>
      <c r="J21" s="47"/>
      <c r="K21" s="47"/>
      <c r="L21" s="47"/>
      <c r="M21" s="47">
        <v>13</v>
      </c>
    </row>
    <row r="22" spans="1:14" x14ac:dyDescent="0.2">
      <c r="A22" s="47">
        <v>14</v>
      </c>
      <c r="B22" s="47"/>
      <c r="C22" s="47"/>
      <c r="D22" s="47"/>
      <c r="E22" s="118" t="s">
        <v>112</v>
      </c>
      <c r="F22" s="119"/>
      <c r="G22" s="120"/>
      <c r="H22" s="47"/>
      <c r="I22" s="47"/>
      <c r="J22" s="47"/>
      <c r="K22" s="47" t="s">
        <v>4</v>
      </c>
      <c r="L22" s="47"/>
      <c r="M22" s="47">
        <v>14</v>
      </c>
    </row>
    <row r="23" spans="1:14" x14ac:dyDescent="0.2">
      <c r="A23" s="47">
        <v>15</v>
      </c>
      <c r="B23" s="47"/>
      <c r="C23" s="47"/>
      <c r="D23" s="47"/>
      <c r="E23" s="118">
        <v>15</v>
      </c>
      <c r="F23" s="119"/>
      <c r="G23" s="120"/>
      <c r="H23" s="47"/>
      <c r="I23" s="47"/>
      <c r="J23" s="47"/>
      <c r="K23" s="47"/>
      <c r="L23" s="47"/>
      <c r="M23" s="47">
        <v>15</v>
      </c>
    </row>
    <row r="24" spans="1:14" x14ac:dyDescent="0.2">
      <c r="A24" s="47">
        <v>16</v>
      </c>
      <c r="B24" s="47"/>
      <c r="C24" s="47"/>
      <c r="D24" s="47"/>
      <c r="E24" s="118">
        <v>16</v>
      </c>
      <c r="F24" s="119"/>
      <c r="G24" s="120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18">
        <v>17</v>
      </c>
      <c r="F25" s="119"/>
      <c r="G25" s="120"/>
      <c r="H25" s="47"/>
      <c r="I25" s="47"/>
      <c r="J25" s="47"/>
      <c r="K25" s="47"/>
      <c r="L25" s="47"/>
      <c r="M25" s="47">
        <v>17</v>
      </c>
    </row>
    <row r="26" spans="1:14" x14ac:dyDescent="0.2">
      <c r="A26" s="47">
        <v>18</v>
      </c>
      <c r="B26" s="47"/>
      <c r="C26" s="47"/>
      <c r="D26" s="47"/>
      <c r="E26" s="118">
        <v>18</v>
      </c>
      <c r="F26" s="119"/>
      <c r="G26" s="120"/>
      <c r="H26" s="47"/>
      <c r="I26" s="47"/>
      <c r="J26" s="47"/>
      <c r="K26" s="47"/>
      <c r="L26" s="47"/>
      <c r="M26" s="47">
        <v>18</v>
      </c>
    </row>
    <row r="27" spans="1:14" x14ac:dyDescent="0.2">
      <c r="A27" s="47">
        <v>19</v>
      </c>
      <c r="B27" s="47"/>
      <c r="C27" s="47"/>
      <c r="D27" s="47"/>
      <c r="E27" s="118">
        <v>19</v>
      </c>
      <c r="F27" s="119"/>
      <c r="G27" s="120"/>
      <c r="H27" s="47"/>
      <c r="I27" s="47"/>
      <c r="J27" s="47"/>
      <c r="K27" s="47"/>
      <c r="L27" s="47"/>
      <c r="M27" s="47">
        <v>19</v>
      </c>
    </row>
    <row r="28" spans="1:14" x14ac:dyDescent="0.2">
      <c r="A28" s="47">
        <v>20</v>
      </c>
      <c r="B28" s="47"/>
      <c r="C28" s="47"/>
      <c r="D28" s="47"/>
      <c r="E28" s="118">
        <v>20</v>
      </c>
      <c r="F28" s="119"/>
      <c r="G28" s="120"/>
      <c r="H28" s="47"/>
      <c r="I28" s="47"/>
      <c r="J28" s="47"/>
      <c r="K28" s="47"/>
      <c r="L28" s="47"/>
      <c r="M28" s="47">
        <v>20</v>
      </c>
    </row>
    <row r="29" spans="1:14" x14ac:dyDescent="0.2">
      <c r="A29" s="47">
        <v>21</v>
      </c>
      <c r="B29" s="47"/>
      <c r="C29" s="47"/>
      <c r="D29" s="47"/>
      <c r="E29" s="118">
        <v>21</v>
      </c>
      <c r="F29" s="119"/>
      <c r="G29" s="120"/>
      <c r="H29" s="47"/>
      <c r="I29" s="47"/>
      <c r="J29" s="47"/>
      <c r="K29" s="47"/>
      <c r="L29" s="47"/>
      <c r="M29" s="47">
        <v>21</v>
      </c>
    </row>
    <row r="30" spans="1:14" x14ac:dyDescent="0.2">
      <c r="A30" s="47">
        <v>22</v>
      </c>
      <c r="B30" s="47"/>
      <c r="C30" s="47"/>
      <c r="D30" s="47"/>
      <c r="E30" s="118">
        <v>22</v>
      </c>
      <c r="F30" s="119"/>
      <c r="G30" s="120"/>
      <c r="H30" s="47"/>
      <c r="I30" s="47"/>
      <c r="J30" s="47"/>
      <c r="K30" s="47"/>
      <c r="L30" s="47"/>
      <c r="M30" s="47">
        <v>22</v>
      </c>
    </row>
    <row r="31" spans="1:14" x14ac:dyDescent="0.2">
      <c r="A31" s="47">
        <v>23</v>
      </c>
      <c r="B31" s="51">
        <f>SUM(B21:B30)</f>
        <v>0</v>
      </c>
      <c r="C31" s="51">
        <f>SUM(C21:C30)</f>
        <v>0</v>
      </c>
      <c r="D31" s="52">
        <f>SUM(D21:D30)</f>
        <v>0</v>
      </c>
      <c r="E31" s="118" t="s">
        <v>113</v>
      </c>
      <c r="F31" s="119"/>
      <c r="G31" s="120"/>
      <c r="H31" s="47"/>
      <c r="I31" s="47"/>
      <c r="J31" s="52">
        <f>SUM(J21:J30)</f>
        <v>0</v>
      </c>
      <c r="K31" s="52">
        <v>0</v>
      </c>
      <c r="L31" s="52">
        <v>0</v>
      </c>
      <c r="M31" s="47">
        <v>23</v>
      </c>
    </row>
    <row r="32" spans="1:14" x14ac:dyDescent="0.2">
      <c r="A32" s="47">
        <v>24</v>
      </c>
      <c r="B32" s="47"/>
      <c r="C32" s="47"/>
      <c r="D32" s="47"/>
      <c r="E32" s="118">
        <v>24</v>
      </c>
      <c r="F32" s="119"/>
      <c r="G32" s="120"/>
      <c r="H32" s="47"/>
      <c r="I32" s="47"/>
      <c r="J32" s="47"/>
      <c r="K32" s="47"/>
      <c r="L32" s="47"/>
      <c r="M32" s="47">
        <v>24</v>
      </c>
      <c r="N32" s="3" t="s">
        <v>114</v>
      </c>
    </row>
    <row r="33" spans="1:13" x14ac:dyDescent="0.2">
      <c r="A33" s="47">
        <v>25</v>
      </c>
      <c r="B33" s="51">
        <v>25282</v>
      </c>
      <c r="C33" s="51">
        <v>14023</v>
      </c>
      <c r="D33" s="75">
        <v>138380</v>
      </c>
      <c r="E33" s="118" t="s">
        <v>115</v>
      </c>
      <c r="F33" s="119"/>
      <c r="G33" s="120"/>
      <c r="H33" s="47"/>
      <c r="I33" s="47"/>
      <c r="J33" s="75">
        <v>259371</v>
      </c>
      <c r="K33" s="75">
        <v>259371</v>
      </c>
      <c r="L33" s="75">
        <v>259371</v>
      </c>
      <c r="M33" s="47">
        <v>25</v>
      </c>
    </row>
    <row r="34" spans="1:13" x14ac:dyDescent="0.2">
      <c r="A34" s="47">
        <v>26</v>
      </c>
      <c r="B34" s="51">
        <v>140190</v>
      </c>
      <c r="C34" s="51">
        <v>129085</v>
      </c>
      <c r="D34" s="76">
        <v>176750</v>
      </c>
      <c r="E34" s="118" t="s">
        <v>116</v>
      </c>
      <c r="F34" s="119"/>
      <c r="G34" s="120"/>
      <c r="H34" s="47"/>
      <c r="I34" s="47"/>
      <c r="J34" s="76">
        <v>168950</v>
      </c>
      <c r="K34" s="76">
        <v>168950</v>
      </c>
      <c r="L34" s="76">
        <v>168950</v>
      </c>
      <c r="M34" s="47">
        <v>26</v>
      </c>
    </row>
    <row r="35" spans="1:13" x14ac:dyDescent="0.2">
      <c r="A35" s="47">
        <v>27</v>
      </c>
      <c r="B35" s="51">
        <v>168661</v>
      </c>
      <c r="C35" s="51">
        <v>249291</v>
      </c>
      <c r="D35" s="76">
        <v>273260</v>
      </c>
      <c r="E35" s="118" t="s">
        <v>117</v>
      </c>
      <c r="F35" s="119"/>
      <c r="G35" s="120"/>
      <c r="H35" s="47"/>
      <c r="I35" s="47"/>
      <c r="J35" s="76">
        <v>294230</v>
      </c>
      <c r="K35" s="76">
        <v>294230</v>
      </c>
      <c r="L35" s="76">
        <v>294230</v>
      </c>
      <c r="M35" s="47">
        <v>27</v>
      </c>
    </row>
    <row r="36" spans="1:13" x14ac:dyDescent="0.2">
      <c r="A36" s="47">
        <v>28</v>
      </c>
      <c r="B36" s="51">
        <v>0</v>
      </c>
      <c r="C36" s="51"/>
      <c r="D36" s="76"/>
      <c r="E36" s="118" t="s">
        <v>118</v>
      </c>
      <c r="F36" s="119"/>
      <c r="G36" s="120"/>
      <c r="H36" s="47"/>
      <c r="I36" s="47"/>
      <c r="J36" s="76" t="s">
        <v>72</v>
      </c>
      <c r="K36" s="76" t="s">
        <v>72</v>
      </c>
      <c r="L36" s="76" t="s">
        <v>72</v>
      </c>
      <c r="M36" s="47">
        <v>28</v>
      </c>
    </row>
    <row r="37" spans="1:13" x14ac:dyDescent="0.2">
      <c r="A37" s="47">
        <v>29</v>
      </c>
      <c r="B37" s="47"/>
      <c r="C37" s="47"/>
      <c r="D37" s="47"/>
      <c r="E37" s="118">
        <v>29</v>
      </c>
      <c r="F37" s="119"/>
      <c r="G37" s="120"/>
      <c r="H37" s="47"/>
      <c r="I37" s="47"/>
      <c r="J37" s="47"/>
      <c r="K37" s="47"/>
      <c r="L37" s="47"/>
      <c r="M37" s="47">
        <v>29</v>
      </c>
    </row>
    <row r="38" spans="1:13" x14ac:dyDescent="0.2">
      <c r="A38" s="47">
        <v>30</v>
      </c>
      <c r="B38" s="47"/>
      <c r="C38" s="47"/>
      <c r="D38" s="47"/>
      <c r="E38" s="118">
        <v>30</v>
      </c>
      <c r="F38" s="119"/>
      <c r="G38" s="120"/>
      <c r="H38" s="47"/>
      <c r="I38" s="47"/>
      <c r="J38" s="47"/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3"/>
      <c r="E39" s="121" t="s">
        <v>97</v>
      </c>
      <c r="F39" s="122"/>
      <c r="G39" s="123"/>
      <c r="H39" s="47"/>
      <c r="I39" s="47"/>
      <c r="J39" s="53"/>
      <c r="K39" s="53"/>
      <c r="L39" s="53"/>
      <c r="M39" s="47">
        <v>31</v>
      </c>
    </row>
    <row r="40" spans="1:13" ht="13.5" thickBot="1" x14ac:dyDescent="0.25">
      <c r="A40" s="54">
        <v>32</v>
      </c>
      <c r="B40" s="55"/>
      <c r="C40" s="55"/>
      <c r="D40" s="77">
        <v>55000</v>
      </c>
      <c r="E40" s="124" t="s">
        <v>119</v>
      </c>
      <c r="F40" s="125"/>
      <c r="G40" s="126"/>
      <c r="H40" s="54"/>
      <c r="I40" s="54"/>
      <c r="J40" s="77">
        <v>25000</v>
      </c>
      <c r="K40" s="77">
        <v>25000</v>
      </c>
      <c r="L40" s="77">
        <v>25000</v>
      </c>
      <c r="M40" s="54" t="s">
        <v>114</v>
      </c>
    </row>
    <row r="41" spans="1:13" s="35" customFormat="1" ht="13.5" thickBot="1" x14ac:dyDescent="0.25">
      <c r="A41" s="58">
        <v>33</v>
      </c>
      <c r="B41" s="65">
        <f>SUM(B33:B40)</f>
        <v>334133</v>
      </c>
      <c r="C41" s="65">
        <f>SUM(C33:C40)</f>
        <v>392399</v>
      </c>
      <c r="D41" s="66">
        <f>SUM(D33:D40)</f>
        <v>643390</v>
      </c>
      <c r="E41" s="117" t="s">
        <v>120</v>
      </c>
      <c r="F41" s="117"/>
      <c r="G41" s="117"/>
      <c r="H41" s="59"/>
      <c r="I41" s="59"/>
      <c r="J41" s="65">
        <f>SUM(J33:J40)</f>
        <v>747551</v>
      </c>
      <c r="K41" s="66">
        <f>SUM(K33:K40)</f>
        <v>747551</v>
      </c>
      <c r="L41" s="66">
        <f>SUM(L33:L40)</f>
        <v>747551</v>
      </c>
      <c r="M41" s="60">
        <v>33</v>
      </c>
    </row>
    <row r="42" spans="1:13" x14ac:dyDescent="0.2">
      <c r="B42" s="62" t="s">
        <v>78</v>
      </c>
    </row>
    <row r="43" spans="1:13" x14ac:dyDescent="0.2">
      <c r="L43" s="35" t="s">
        <v>121</v>
      </c>
    </row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</sheetData>
  <mergeCells count="52">
    <mergeCell ref="E38:G38"/>
    <mergeCell ref="E39:G39"/>
    <mergeCell ref="E40:G40"/>
    <mergeCell ref="E41:G41"/>
    <mergeCell ref="E32:G32"/>
    <mergeCell ref="E33:G33"/>
    <mergeCell ref="E34:G34"/>
    <mergeCell ref="E35:G35"/>
    <mergeCell ref="E36:G36"/>
    <mergeCell ref="E37:G37"/>
    <mergeCell ref="E31:G31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19:G19"/>
    <mergeCell ref="M5:M8"/>
    <mergeCell ref="B6:C6"/>
    <mergeCell ref="E9:G9"/>
    <mergeCell ref="E10:G10"/>
    <mergeCell ref="E11:G11"/>
    <mergeCell ref="E12:G12"/>
    <mergeCell ref="J5:L6"/>
    <mergeCell ref="E13:G13"/>
    <mergeCell ref="E14:G14"/>
    <mergeCell ref="E16:G16"/>
    <mergeCell ref="E17:G17"/>
    <mergeCell ref="E18:G18"/>
    <mergeCell ref="A5:A8"/>
    <mergeCell ref="B5:D5"/>
    <mergeCell ref="E5:G8"/>
    <mergeCell ref="H5:H8"/>
    <mergeCell ref="I5:I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2022-2023 Pg 1</vt:lpstr>
      <vt:lpstr>2022-2023 Pg 2</vt:lpstr>
      <vt:lpstr>2022-2023 Pg 3</vt:lpstr>
      <vt:lpstr>2022-2023 Pg 4</vt:lpstr>
      <vt:lpstr>2022-2023 W-Levy</vt:lpstr>
      <vt:lpstr>Pg1 22-23 -Levy</vt:lpstr>
      <vt:lpstr>Pg2 22-23 - Levy</vt:lpstr>
      <vt:lpstr>Pg3 22-23 w-Levy</vt:lpstr>
      <vt:lpstr>Pg4 22-23 Levy</vt:lpstr>
      <vt:lpstr>Pg 1 2023-2024</vt:lpstr>
      <vt:lpstr>Pg 2 23-24</vt:lpstr>
      <vt:lpstr>Pg 3  23-24</vt:lpstr>
      <vt:lpstr>Pg 4 23-24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</dc:creator>
  <cp:lastModifiedBy>Dexter</cp:lastModifiedBy>
  <cp:lastPrinted>2023-03-27T22:27:10Z</cp:lastPrinted>
  <dcterms:created xsi:type="dcterms:W3CDTF">2021-12-29T17:07:46Z</dcterms:created>
  <dcterms:modified xsi:type="dcterms:W3CDTF">2023-03-27T22:31:13Z</dcterms:modified>
</cp:coreProperties>
</file>